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492\OneDrive - State of Oklahoma\Documents\Calc Sheets\FY20 Calc. Sheets\12. FY20 Adj. MOY 050520\"/>
    </mc:Choice>
  </mc:AlternateContent>
  <xr:revisionPtr revIDLastSave="0" documentId="11_6FD002B0D643F1841E49F218532C9E3D42CC5041" xr6:coauthVersionLast="45" xr6:coauthVersionMax="45" xr10:uidLastSave="{00000000-0000-0000-0000-000000000000}"/>
  <bookViews>
    <workbookView xWindow="0" yWindow="0" windowWidth="26505" windowHeight="10560" tabRatio="918" xr2:uid="{00000000-000D-0000-FFFF-FFFF00000000}"/>
  </bookViews>
  <sheets>
    <sheet name="03312020 vs 05052020" sheetId="4" r:id="rId1"/>
  </sheets>
  <definedNames>
    <definedName name="_xlnm.Print_Area" localSheetId="0">'03312020 vs 05052020'!$A$9:$J$554</definedName>
    <definedName name="_xlnm.Print_Titles" localSheetId="0">'03312020 vs 05052020'!$1:$8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51" i="4" l="1"/>
  <c r="I551" i="4"/>
  <c r="G549" i="4" l="1"/>
  <c r="H549" i="4" s="1"/>
  <c r="G548" i="4"/>
  <c r="H548" i="4" s="1"/>
  <c r="G547" i="4"/>
  <c r="H547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H454" i="4" s="1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 l="1"/>
  <c r="E551" i="4" l="1"/>
  <c r="F551" i="4" l="1"/>
  <c r="A551" i="4"/>
  <c r="H9" i="4"/>
  <c r="G551" i="4" l="1"/>
  <c r="H551" i="4" l="1"/>
</calcChain>
</file>

<file path=xl/sharedStrings.xml><?xml version="1.0" encoding="utf-8"?>
<sst xmlns="http://schemas.openxmlformats.org/spreadsheetml/2006/main" count="3208" uniqueCount="910">
  <si>
    <t>* Salary Incentive Factor times 20 Mills</t>
  </si>
  <si>
    <t>Col. 1</t>
  </si>
  <si>
    <t>Col. 2</t>
  </si>
  <si>
    <t>Col. 3</t>
  </si>
  <si>
    <t>Col. 4</t>
  </si>
  <si>
    <t>No Foundation</t>
  </si>
  <si>
    <t>No Salary Incent.</t>
  </si>
  <si>
    <t>FY2020</t>
  </si>
  <si>
    <t>(Col. 2 - Col. 1)</t>
  </si>
  <si>
    <t>(Col. 3 ÷ Col. 1)</t>
  </si>
  <si>
    <t>Adjusted</t>
  </si>
  <si>
    <t>Differences</t>
  </si>
  <si>
    <t>Growth/Loss</t>
  </si>
  <si>
    <t>Allocation</t>
  </si>
  <si>
    <t>Percentage</t>
  </si>
  <si>
    <t>03/31/2020</t>
  </si>
  <si>
    <t>05/05/2020</t>
  </si>
  <si>
    <t>Found. $1,825.76</t>
  </si>
  <si>
    <t>Found. $0.00</t>
  </si>
  <si>
    <t>Salary* $87.77</t>
  </si>
  <si>
    <t>Salary* $0.00</t>
  </si>
  <si>
    <t>County Name</t>
  </si>
  <si>
    <t>District Name</t>
  </si>
  <si>
    <t>Total $3,581.16</t>
  </si>
  <si>
    <t>Total     $0.00</t>
  </si>
  <si>
    <t>01</t>
  </si>
  <si>
    <t xml:space="preserve">ADAIR       </t>
  </si>
  <si>
    <t>C019</t>
  </si>
  <si>
    <t xml:space="preserve">PEAVINE                       </t>
  </si>
  <si>
    <t xml:space="preserve">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</si>
  <si>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</si>
  <si>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</si>
  <si>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</si>
  <si>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</si>
  <si>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</si>
  <si>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</si>
  <si>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</si>
  <si>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</si>
  <si>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C032</t>
  </si>
  <si>
    <t xml:space="preserve">GREASY    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</si>
  <si>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</si>
  <si>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</si>
  <si>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</si>
  <si>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</si>
  <si>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</si>
  <si>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</si>
  <si>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</si>
  <si>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</si>
  <si>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</si>
  <si>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</si>
  <si>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</si>
  <si>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</si>
  <si>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</si>
  <si>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</si>
  <si>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</si>
  <si>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</si>
  <si>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</si>
  <si>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</si>
  <si>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</si>
  <si>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</si>
  <si>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</si>
  <si>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</si>
  <si>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</si>
  <si>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</si>
  <si>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</si>
  <si>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</si>
  <si>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</si>
  <si>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</si>
  <si>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</si>
  <si>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</si>
  <si>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</si>
  <si>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</si>
  <si>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</si>
  <si>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</si>
  <si>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</si>
  <si>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</si>
  <si>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</si>
  <si>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</si>
  <si>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</si>
  <si>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</si>
  <si>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</si>
  <si>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</si>
  <si>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</si>
  <si>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</si>
  <si>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</si>
  <si>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</si>
  <si>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</si>
  <si>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</si>
  <si>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</si>
  <si>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</si>
  <si>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</si>
  <si>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</si>
  <si>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</si>
  <si>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</si>
  <si>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</si>
  <si>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</si>
  <si>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</si>
  <si>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</si>
  <si>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</si>
  <si>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</si>
  <si>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</si>
  <si>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</si>
  <si>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</si>
  <si>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</si>
  <si>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</si>
  <si>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</si>
  <si>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</si>
  <si>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</si>
  <si>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</si>
  <si>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</si>
  <si>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</si>
  <si>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</si>
  <si>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</si>
  <si>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</si>
  <si>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</si>
  <si>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</si>
  <si>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</si>
  <si>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</si>
  <si>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</si>
  <si>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</si>
  <si>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</si>
  <si>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</si>
  <si>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</si>
  <si>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</si>
  <si>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</si>
  <si>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</si>
  <si>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</si>
  <si>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</si>
  <si>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</si>
  <si>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</si>
  <si>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</si>
  <si>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</si>
  <si>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</si>
  <si>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</si>
  <si>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</si>
  <si>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</si>
  <si>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</si>
  <si>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</si>
  <si>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</si>
  <si>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</si>
  <si>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</si>
  <si>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</si>
  <si>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</si>
  <si>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</si>
  <si>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</si>
  <si>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</si>
  <si>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</si>
  <si>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</si>
  <si>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</si>
  <si>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</si>
  <si>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</si>
  <si>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</si>
  <si>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</si>
  <si>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</si>
  <si>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</si>
  <si>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</si>
  <si>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</si>
  <si>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</si>
  <si>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</si>
  <si>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</si>
  <si>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</si>
  <si>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</si>
  <si>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</si>
  <si>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</si>
  <si>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</si>
  <si>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</si>
  <si>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</si>
  <si>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</si>
  <si>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</si>
  <si>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</si>
  <si>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</si>
  <si>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</si>
  <si>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</si>
  <si>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</si>
  <si>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</si>
  <si>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</si>
  <si>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</si>
  <si>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</si>
  <si>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</si>
  <si>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</si>
  <si>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</si>
  <si>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</si>
  <si>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</si>
  <si>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</si>
  <si>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</si>
  <si>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</si>
  <si>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</si>
  <si>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</si>
  <si>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</si>
  <si>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</si>
  <si>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</si>
  <si>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</si>
  <si>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</si>
  <si>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</si>
  <si>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</si>
  <si>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</si>
  <si>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</si>
  <si>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</si>
  <si>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</si>
  <si>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</si>
  <si>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</si>
  <si>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</si>
  <si>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</si>
  <si>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</si>
  <si>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</si>
  <si>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</si>
  <si>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</si>
  <si>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</si>
  <si>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</si>
  <si>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</si>
  <si>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 xml:space="preserve">KEYES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</si>
  <si>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</si>
  <si>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</si>
  <si>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</si>
  <si>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</si>
  <si>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</si>
  <si>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</si>
  <si>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</si>
  <si>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</si>
  <si>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</si>
  <si>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</si>
  <si>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</si>
  <si>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</si>
  <si>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</si>
  <si>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</si>
  <si>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</si>
  <si>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</si>
  <si>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</si>
  <si>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</si>
  <si>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</si>
  <si>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</si>
  <si>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</si>
  <si>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</si>
  <si>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</si>
  <si>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</si>
  <si>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</si>
  <si>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</si>
  <si>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</si>
  <si>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</si>
  <si>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</si>
  <si>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</si>
  <si>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</si>
  <si>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</si>
  <si>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</si>
  <si>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</si>
  <si>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</si>
  <si>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</si>
  <si>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</si>
  <si>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</si>
  <si>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</si>
  <si>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</si>
  <si>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</si>
  <si>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</si>
  <si>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</si>
  <si>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</si>
  <si>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</si>
  <si>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</si>
  <si>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</si>
  <si>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</si>
  <si>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</si>
  <si>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</si>
  <si>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</si>
  <si>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</si>
  <si>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</si>
  <si>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</si>
  <si>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</si>
  <si>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</si>
  <si>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</si>
  <si>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</si>
  <si>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</si>
  <si>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</si>
  <si>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</si>
  <si>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</si>
  <si>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</si>
  <si>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</si>
  <si>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</si>
  <si>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</si>
  <si>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</si>
  <si>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</si>
  <si>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</si>
  <si>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</si>
  <si>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</si>
  <si>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</si>
  <si>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</si>
  <si>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</si>
  <si>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</si>
  <si>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</si>
  <si>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</si>
  <si>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</si>
  <si>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</si>
  <si>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</si>
  <si>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</si>
  <si>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</si>
  <si>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</si>
  <si>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</si>
  <si>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</si>
  <si>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</si>
  <si>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</si>
  <si>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</si>
  <si>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</si>
  <si>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</si>
  <si>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</si>
  <si>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</si>
  <si>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</si>
  <si>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</si>
  <si>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</si>
  <si>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</si>
  <si>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</si>
  <si>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</si>
  <si>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</si>
  <si>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</si>
  <si>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</si>
  <si>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</si>
  <si>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</si>
  <si>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</si>
  <si>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</si>
  <si>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</si>
  <si>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</si>
  <si>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</si>
  <si>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</si>
  <si>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</si>
  <si>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</si>
  <si>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</si>
  <si>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</si>
  <si>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</si>
  <si>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</si>
  <si>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</si>
  <si>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</si>
  <si>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</si>
  <si>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</si>
  <si>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</si>
  <si>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</si>
  <si>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</si>
  <si>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</si>
  <si>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</si>
  <si>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</si>
  <si>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</si>
  <si>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</si>
  <si>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</si>
  <si>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</si>
  <si>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</si>
  <si>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</si>
  <si>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</si>
  <si>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</si>
  <si>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</si>
  <si>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</si>
  <si>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</si>
  <si>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</si>
  <si>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</si>
  <si>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</si>
  <si>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</si>
  <si>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</si>
  <si>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</si>
  <si>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</si>
  <si>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</si>
  <si>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</si>
  <si>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</si>
  <si>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</si>
  <si>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</si>
  <si>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</si>
  <si>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</si>
  <si>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</si>
  <si>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</si>
  <si>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</si>
  <si>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</si>
  <si>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</si>
  <si>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</si>
  <si>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</si>
  <si>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</si>
  <si>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</si>
  <si>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</si>
  <si>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</si>
  <si>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</si>
  <si>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</si>
  <si>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</si>
  <si>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</si>
  <si>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</si>
  <si>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</si>
  <si>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</si>
  <si>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</si>
  <si>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</si>
  <si>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</si>
  <si>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</si>
  <si>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</si>
  <si>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</si>
  <si>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</si>
  <si>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</si>
  <si>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</si>
  <si>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</si>
  <si>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</si>
  <si>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</si>
  <si>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</si>
  <si>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</si>
  <si>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</si>
  <si>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</si>
  <si>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</si>
  <si>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</si>
  <si>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</si>
  <si>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</si>
  <si>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</si>
  <si>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>C003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</si>
  <si>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</si>
  <si>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</si>
  <si>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</si>
  <si>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</si>
  <si>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</si>
  <si>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</si>
  <si>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</si>
  <si>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</si>
  <si>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</si>
  <si>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</si>
  <si>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</si>
  <si>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</si>
  <si>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</si>
  <si>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</si>
  <si>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</si>
  <si>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</si>
  <si>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</si>
  <si>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</si>
  <si>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</si>
  <si>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</si>
  <si>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</si>
  <si>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</si>
  <si>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</si>
  <si>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</si>
  <si>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</si>
  <si>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</si>
  <si>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</si>
  <si>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</si>
  <si>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</si>
  <si>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</si>
  <si>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</si>
  <si>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</si>
  <si>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</si>
  <si>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</si>
  <si>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</si>
  <si>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</si>
  <si>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</si>
  <si>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</si>
  <si>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</si>
  <si>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</si>
  <si>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</si>
  <si>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</si>
  <si>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</si>
  <si>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</si>
  <si>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</si>
  <si>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</si>
  <si>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</si>
  <si>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</si>
  <si>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</si>
  <si>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</si>
  <si>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</si>
  <si>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</si>
  <si>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</si>
  <si>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</si>
  <si>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</si>
  <si>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</si>
  <si>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</si>
  <si>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</si>
  <si>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</si>
  <si>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</si>
  <si>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</si>
  <si>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</si>
  <si>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</si>
  <si>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</si>
  <si>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</si>
  <si>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</si>
  <si>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</si>
  <si>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</si>
  <si>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</si>
  <si>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</si>
  <si>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</si>
  <si>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</si>
  <si>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</si>
  <si>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</si>
  <si>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</si>
  <si>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</si>
  <si>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</si>
  <si>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</si>
  <si>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</si>
  <si>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</si>
  <si>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</si>
  <si>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</si>
  <si>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</si>
  <si>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</si>
  <si>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</si>
  <si>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</si>
  <si>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</si>
  <si>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</si>
  <si>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</si>
  <si>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</si>
  <si>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</si>
  <si>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</si>
  <si>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</si>
  <si>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</si>
  <si>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</si>
  <si>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</si>
  <si>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</si>
  <si>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</si>
  <si>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</si>
  <si>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</si>
  <si>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</si>
  <si>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</si>
  <si>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</si>
  <si>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</si>
  <si>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</si>
  <si>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</si>
  <si>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</si>
  <si>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</si>
  <si>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</si>
  <si>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</si>
  <si>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</si>
  <si>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</si>
  <si>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</si>
  <si>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</si>
  <si>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</si>
  <si>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</si>
  <si>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</si>
  <si>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</si>
  <si>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</si>
  <si>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</si>
  <si>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</si>
  <si>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</si>
  <si>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</si>
  <si>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</si>
  <si>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</si>
  <si>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</si>
  <si>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</si>
  <si>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</si>
  <si>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</si>
  <si>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</si>
  <si>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</si>
  <si>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</si>
  <si>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</si>
  <si>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</si>
  <si>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</si>
  <si>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</si>
  <si>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</si>
  <si>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</si>
  <si>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</si>
  <si>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</si>
  <si>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</si>
  <si>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</si>
  <si>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</si>
  <si>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</si>
  <si>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</si>
  <si>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</si>
  <si>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</si>
  <si>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</si>
  <si>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</si>
  <si>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</si>
  <si>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</si>
  <si>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</si>
  <si>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</si>
  <si>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</si>
  <si>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</si>
  <si>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</si>
  <si>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</si>
  <si>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</si>
  <si>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</si>
  <si>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</si>
  <si>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</si>
  <si>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</si>
  <si>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</si>
  <si>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</si>
  <si>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</si>
  <si>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</si>
  <si>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</si>
  <si>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</si>
  <si>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</si>
  <si>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</si>
  <si>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</si>
  <si>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</si>
  <si>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</si>
  <si>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</si>
  <si>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</si>
  <si>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</si>
  <si>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</si>
  <si>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</si>
  <si>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</si>
  <si>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</si>
  <si>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</si>
  <si>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</si>
  <si>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</si>
  <si>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</si>
  <si>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</si>
  <si>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</si>
  <si>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</si>
  <si>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</si>
  <si>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</si>
  <si>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</si>
  <si>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</si>
  <si>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</si>
  <si>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GRAHAM-DUSTIN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</si>
  <si>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</si>
  <si>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</si>
  <si>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</si>
  <si>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</si>
  <si>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</si>
  <si>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E001</t>
  </si>
  <si>
    <t xml:space="preserve">OKC CHARTER: INDEPENDENCE MS  </t>
  </si>
  <si>
    <t>E003</t>
  </si>
  <si>
    <t>OKC CHARTER: HUPFELD/W VILLAGE</t>
  </si>
  <si>
    <t>E008</t>
  </si>
  <si>
    <t xml:space="preserve">OKC CHARTER: HARDING CHARTER  </t>
  </si>
  <si>
    <t>E010</t>
  </si>
  <si>
    <t>OKC CHARTER: HARDING FINE ARTS</t>
  </si>
  <si>
    <t>E012</t>
  </si>
  <si>
    <t xml:space="preserve">OKC CHARTER: KIPP REACH COLL. </t>
  </si>
  <si>
    <t>E021</t>
  </si>
  <si>
    <t xml:space="preserve">OKC CHARTER SANTA FE SOUTH    </t>
  </si>
  <si>
    <t>E024</t>
  </si>
  <si>
    <t>OKC CHARTER: DOVE SCIENCE ACAD</t>
  </si>
  <si>
    <t>G004</t>
  </si>
  <si>
    <t xml:space="preserve">ASTEC CHARTERS                </t>
  </si>
  <si>
    <t>G007</t>
  </si>
  <si>
    <t xml:space="preserve">JOHN W REX CHARTER ELEMENTARY </t>
  </si>
  <si>
    <t>G008</t>
  </si>
  <si>
    <t xml:space="preserve">EPIC BLENDED LEARNING CHARTER 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</si>
  <si>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</si>
  <si>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</si>
  <si>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</si>
  <si>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</si>
  <si>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</si>
  <si>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</si>
  <si>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</si>
  <si>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</si>
  <si>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</si>
  <si>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</si>
  <si>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</si>
  <si>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</si>
  <si>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</si>
  <si>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</si>
  <si>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</si>
  <si>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</si>
  <si>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</si>
  <si>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</si>
  <si>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</si>
  <si>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</si>
  <si>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</si>
  <si>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J004</t>
  </si>
  <si>
    <t>SOVEREIGN COMMUNITY SCHOOL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</si>
  <si>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</si>
  <si>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</si>
  <si>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</si>
  <si>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</si>
  <si>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</si>
  <si>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</si>
  <si>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</si>
  <si>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</si>
  <si>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</si>
  <si>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</si>
  <si>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</si>
  <si>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</si>
  <si>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</si>
  <si>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</si>
  <si>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</si>
  <si>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</si>
  <si>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</si>
  <si>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</si>
  <si>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</si>
  <si>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</si>
  <si>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</si>
  <si>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</si>
  <si>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</si>
  <si>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</si>
  <si>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</si>
  <si>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</si>
  <si>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</si>
  <si>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</si>
  <si>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</si>
  <si>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</si>
  <si>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</si>
  <si>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</si>
  <si>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</si>
  <si>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</si>
  <si>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</si>
  <si>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</si>
  <si>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</si>
  <si>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</si>
  <si>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</si>
  <si>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</si>
  <si>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</si>
  <si>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</si>
  <si>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</si>
  <si>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</si>
  <si>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</si>
  <si>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</si>
  <si>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</si>
  <si>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</si>
  <si>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</si>
  <si>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</si>
  <si>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</si>
  <si>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</si>
  <si>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</si>
  <si>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</si>
  <si>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</si>
  <si>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</si>
  <si>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</si>
  <si>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</si>
  <si>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</si>
  <si>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</si>
  <si>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</si>
  <si>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</si>
  <si>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</si>
  <si>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</si>
  <si>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</si>
  <si>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</si>
  <si>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</si>
  <si>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</si>
  <si>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</si>
  <si>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</si>
  <si>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</si>
  <si>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</si>
  <si>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</si>
  <si>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</si>
  <si>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</si>
  <si>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</si>
  <si>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</si>
  <si>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</si>
  <si>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</si>
  <si>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</si>
  <si>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</si>
  <si>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</si>
  <si>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</si>
  <si>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</si>
  <si>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</si>
  <si>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</si>
  <si>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</si>
  <si>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</si>
  <si>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</si>
  <si>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</si>
  <si>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</si>
  <si>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</si>
  <si>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</si>
  <si>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</si>
  <si>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</si>
  <si>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</si>
  <si>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</si>
  <si>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</si>
  <si>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</si>
  <si>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</si>
  <si>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</si>
  <si>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</si>
  <si>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</si>
  <si>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</si>
  <si>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</si>
  <si>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</si>
  <si>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</si>
  <si>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</si>
  <si>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</si>
  <si>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</si>
  <si>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</si>
  <si>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</si>
  <si>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</si>
  <si>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</si>
  <si>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</si>
  <si>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</si>
  <si>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</si>
  <si>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</si>
  <si>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</si>
  <si>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</si>
  <si>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</si>
  <si>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</si>
  <si>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</si>
  <si>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</si>
  <si>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</si>
  <si>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</si>
  <si>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</si>
  <si>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</si>
  <si>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</si>
  <si>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</si>
  <si>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</si>
  <si>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</si>
  <si>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</si>
  <si>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</si>
  <si>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</si>
  <si>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</si>
  <si>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</si>
  <si>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</si>
  <si>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</si>
  <si>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</si>
  <si>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</si>
  <si>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</si>
  <si>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</si>
  <si>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</si>
  <si>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</si>
  <si>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</si>
  <si>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</si>
  <si>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</si>
  <si>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</si>
  <si>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</si>
  <si>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</si>
  <si>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</si>
  <si>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</si>
  <si>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</si>
  <si>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</si>
  <si>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</si>
  <si>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</si>
  <si>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</si>
  <si>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</si>
  <si>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</si>
  <si>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</si>
  <si>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</si>
  <si>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</si>
  <si>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</si>
  <si>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</si>
  <si>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</si>
  <si>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</si>
  <si>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</si>
  <si>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</si>
  <si>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</si>
  <si>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</si>
  <si>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</si>
  <si>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</si>
  <si>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</si>
  <si>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</si>
  <si>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</si>
  <si>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</si>
  <si>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</si>
  <si>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</si>
  <si>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</si>
  <si>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</si>
  <si>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</si>
  <si>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</si>
  <si>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</si>
  <si>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</si>
  <si>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</si>
  <si>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</si>
  <si>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</si>
  <si>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</si>
  <si>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</si>
  <si>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</si>
  <si>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</si>
  <si>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</si>
  <si>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</si>
  <si>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</si>
  <si>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</si>
  <si>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</si>
  <si>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</si>
  <si>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</si>
  <si>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</si>
  <si>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</si>
  <si>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</si>
  <si>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</si>
  <si>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</si>
  <si>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</si>
  <si>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</si>
  <si>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</si>
  <si>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</si>
  <si>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</si>
  <si>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</si>
  <si>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</si>
  <si>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</si>
  <si>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</si>
  <si>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</si>
  <si>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</si>
  <si>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E019</t>
  </si>
  <si>
    <t>TULSA CHARTER: COLLEGIATE HALL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</si>
  <si>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</si>
  <si>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</si>
  <si>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</si>
  <si>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</si>
  <si>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</si>
  <si>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</si>
  <si>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</si>
  <si>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</si>
  <si>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</si>
  <si>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</si>
  <si>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</si>
  <si>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</si>
  <si>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</si>
  <si>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</si>
  <si>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</si>
  <si>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</si>
  <si>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</si>
  <si>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</si>
  <si>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</si>
  <si>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</si>
  <si>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</si>
  <si>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</si>
  <si>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</si>
  <si>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</si>
  <si>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</si>
  <si>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</si>
  <si>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</si>
  <si>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</si>
  <si>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</si>
  <si>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</si>
  <si>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</si>
  <si>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</si>
  <si>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</si>
  <si>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</si>
  <si>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</si>
  <si>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</si>
  <si>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</si>
  <si>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</si>
  <si>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</si>
  <si>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</si>
  <si>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</si>
  <si>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</si>
  <si>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</si>
  <si>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</si>
  <si>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</si>
  <si>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</si>
  <si>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</si>
  <si>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</si>
  <si>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Districts (511) &amp; Charters (30)</t>
  </si>
  <si>
    <t>ANNEXATIONS:</t>
  </si>
  <si>
    <t>12C021 SWINK MANDATORY ANNEXATION INTO 12I002 FORT TOWSON EFFEC. 07/25/19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</si>
</sst>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1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9"/>
      <name val="Calibri"/>
      <family val="2"/>
      <scheme val="minor"/>
    </font>
    <font>
      <sz val="10"/>
      <name val="Geneva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7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42" fontId="5" fillId="0" borderId="7" xfId="0" applyNumberFormat="1" applyFont="1" applyFill="1" applyBorder="1"/>
    <xf numFmtId="0" fontId="5" fillId="0" borderId="0" xfId="0" applyFont="1" applyBorder="1"/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/>
    <xf numFmtId="0" fontId="5" fillId="0" borderId="4" xfId="0" applyFont="1" applyFill="1" applyBorder="1"/>
    <xf numFmtId="0" fontId="5" fillId="0" borderId="2" xfId="0" applyFont="1" applyFill="1" applyBorder="1" applyAlignment="1">
      <alignment horizontal="center"/>
    </xf>
    <xf numFmtId="42" fontId="5" fillId="0" borderId="3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Fill="1" applyBorder="1" applyAlignment="1">
      <alignment horizontal="left"/>
    </xf>
    <xf numFmtId="0" fontId="5" fillId="0" borderId="5" xfId="0" applyFont="1" applyFill="1" applyBorder="1"/>
    <xf numFmtId="3" fontId="5" fillId="0" borderId="1" xfId="0" applyNumberFormat="1" applyFont="1" applyFill="1" applyBorder="1" applyAlignment="1">
      <alignment horizontal="center"/>
    </xf>
    <xf numFmtId="3" fontId="5" fillId="0" borderId="1" xfId="0" quotePrefix="1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4" fillId="0" borderId="8" xfId="0" applyFont="1" applyFill="1" applyBorder="1"/>
    <xf numFmtId="3" fontId="5" fillId="0" borderId="6" xfId="0" quotePrefix="1" applyNumberFormat="1" applyFont="1" applyFill="1" applyBorder="1" applyAlignment="1">
      <alignment horizontal="center"/>
    </xf>
    <xf numFmtId="42" fontId="5" fillId="0" borderId="1" xfId="0" applyNumberFormat="1" applyFont="1" applyFill="1" applyBorder="1"/>
    <xf numFmtId="0" fontId="4" fillId="0" borderId="1" xfId="1" applyFont="1" applyFill="1" applyBorder="1" applyAlignment="1">
      <alignment horizontal="left"/>
    </xf>
    <xf numFmtId="0" fontId="4" fillId="0" borderId="0" xfId="1" applyFont="1" applyFill="1" applyBorder="1"/>
    <xf numFmtId="0" fontId="4" fillId="0" borderId="5" xfId="1" applyFont="1" applyFill="1" applyBorder="1"/>
    <xf numFmtId="0" fontId="5" fillId="0" borderId="6" xfId="1" applyFont="1" applyFill="1" applyBorder="1" applyAlignment="1">
      <alignment horizontal="left"/>
    </xf>
    <xf numFmtId="0" fontId="5" fillId="0" borderId="7" xfId="1" applyFont="1" applyFill="1" applyBorder="1"/>
    <xf numFmtId="0" fontId="5" fillId="0" borderId="8" xfId="1" applyFont="1" applyFill="1" applyBorder="1"/>
    <xf numFmtId="42" fontId="5" fillId="0" borderId="6" xfId="0" applyNumberFormat="1" applyFont="1" applyFill="1" applyBorder="1"/>
    <xf numFmtId="42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4" xfId="0" applyFont="1" applyFill="1" applyBorder="1" applyAlignment="1">
      <alignment horizontal="center"/>
    </xf>
    <xf numFmtId="0" fontId="5" fillId="0" borderId="8" xfId="0" applyFont="1" applyFill="1" applyBorder="1"/>
    <xf numFmtId="10" fontId="5" fillId="0" borderId="5" xfId="0" applyNumberFormat="1" applyFont="1" applyFill="1" applyBorder="1"/>
    <xf numFmtId="10" fontId="5" fillId="0" borderId="8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/>
    <xf numFmtId="0" fontId="5" fillId="0" borderId="0" xfId="0" applyFont="1" applyFill="1" applyBorder="1" applyAlignment="1">
      <alignment horizontal="center" textRotation="90" wrapText="1"/>
    </xf>
    <xf numFmtId="37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5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0" xfId="0" applyFill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10" fontId="5" fillId="0" borderId="0" xfId="0" applyNumberFormat="1" applyFont="1" applyFill="1" applyBorder="1"/>
    <xf numFmtId="0" fontId="6" fillId="0" borderId="0" xfId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1" xfId="0" applyNumberFormat="1" applyFont="1" applyFill="1" applyBorder="1"/>
    <xf numFmtId="42" fontId="5" fillId="0" borderId="2" xfId="0" applyNumberFormat="1" applyFont="1" applyFill="1" applyBorder="1" applyAlignment="1">
      <alignment horizontal="center"/>
    </xf>
    <xf numFmtId="42" fontId="5" fillId="0" borderId="1" xfId="0" applyNumberFormat="1" applyFont="1" applyFill="1" applyBorder="1" applyAlignment="1">
      <alignment horizontal="center"/>
    </xf>
    <xf numFmtId="0" fontId="8" fillId="0" borderId="0" xfId="0" applyFont="1" applyFill="1"/>
    <xf numFmtId="0" fontId="5" fillId="0" borderId="1" xfId="3" applyFont="1" applyFill="1" applyBorder="1"/>
    <xf numFmtId="0" fontId="5" fillId="0" borderId="0" xfId="3" applyFont="1" applyFill="1" applyBorder="1"/>
    <xf numFmtId="0" fontId="7" fillId="0" borderId="1" xfId="0" applyFont="1" applyFill="1" applyBorder="1" applyAlignment="1"/>
    <xf numFmtId="0" fontId="6" fillId="0" borderId="1" xfId="0" applyFont="1" applyFill="1" applyBorder="1" applyAlignment="1"/>
    <xf numFmtId="3" fontId="10" fillId="0" borderId="9" xfId="6" applyNumberFormat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8" fillId="0" borderId="11" xfId="6" applyFont="1" applyFill="1" applyBorder="1" applyAlignment="1">
      <alignment horizontal="center"/>
    </xf>
    <xf numFmtId="0" fontId="0" fillId="0" borderId="0" xfId="0" applyAlignment="1">
      <alignment horizontal="center"/>
    </xf>
    <xf numFmtId="3" fontId="10" fillId="0" borderId="5" xfId="6" applyNumberFormat="1" applyFont="1" applyFill="1" applyBorder="1"/>
    <xf numFmtId="3" fontId="5" fillId="0" borderId="14" xfId="0" applyNumberFormat="1" applyFont="1" applyFill="1" applyBorder="1"/>
    <xf numFmtId="42" fontId="5" fillId="0" borderId="14" xfId="0" applyNumberFormat="1" applyFont="1" applyFill="1" applyBorder="1"/>
    <xf numFmtId="42" fontId="5" fillId="0" borderId="13" xfId="0" applyNumberFormat="1" applyFont="1" applyFill="1" applyBorder="1"/>
    <xf numFmtId="0" fontId="5" fillId="0" borderId="15" xfId="0" applyFont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3" fontId="5" fillId="0" borderId="16" xfId="0" applyNumberFormat="1" applyFont="1" applyFill="1" applyBorder="1" applyAlignment="1">
      <alignment horizontal="center"/>
    </xf>
    <xf numFmtId="3" fontId="5" fillId="0" borderId="16" xfId="0" quotePrefix="1" applyNumberFormat="1" applyFont="1" applyFill="1" applyBorder="1" applyAlignment="1">
      <alignment horizontal="center"/>
    </xf>
    <xf numFmtId="3" fontId="5" fillId="0" borderId="17" xfId="0" quotePrefix="1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textRotation="90" wrapText="1"/>
    </xf>
    <xf numFmtId="0" fontId="5" fillId="0" borderId="11" xfId="0" applyFont="1" applyFill="1" applyBorder="1" applyAlignment="1">
      <alignment horizontal="center" textRotation="90" wrapText="1"/>
    </xf>
    <xf numFmtId="0" fontId="5" fillId="0" borderId="12" xfId="0" applyFont="1" applyFill="1" applyBorder="1" applyAlignment="1">
      <alignment horizontal="center" textRotation="90" wrapText="1"/>
    </xf>
  </cellXfs>
  <cellStyles count="94"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4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70"/>
  <sheetViews>
    <sheetView tabSelected="1" workbookViewId="0">
      <pane xSplit="4" ySplit="8" topLeftCell="E9" activePane="bottomRight" state="frozen"/>
      <selection pane="bottomRight" activeCell="G21" sqref="G21"/>
      <selection pane="bottomLeft" activeCell="A9" sqref="A9"/>
      <selection pane="topRight" activeCell="E1" sqref="E1"/>
    </sheetView>
  </sheetViews>
  <sheetFormatPr defaultRowHeight="12.75"/>
  <cols>
    <col min="1" max="1" width="4.42578125" style="31" customWidth="1"/>
    <col min="2" max="2" width="16.7109375" style="10" customWidth="1"/>
    <col min="3" max="3" width="6.7109375" style="10" customWidth="1"/>
    <col min="4" max="4" width="34.7109375" style="10" customWidth="1"/>
    <col min="5" max="6" width="14.7109375" style="10" bestFit="1" customWidth="1"/>
    <col min="7" max="7" width="13.7109375" style="28" bestFit="1" customWidth="1"/>
    <col min="8" max="8" width="12.7109375" style="10" bestFit="1" customWidth="1"/>
    <col min="9" max="9" width="4.42578125" style="29" customWidth="1"/>
    <col min="10" max="11" width="4.28515625" style="29" customWidth="1"/>
    <col min="13" max="22" width="9.140625" style="4"/>
    <col min="23" max="16384" width="9.140625" style="10"/>
  </cols>
  <sheetData>
    <row r="1" spans="1:22" ht="12.75" customHeight="1" thickBot="1">
      <c r="A1" s="5" t="s">
        <v>0</v>
      </c>
      <c r="B1" s="6"/>
      <c r="C1" s="6"/>
      <c r="D1" s="7"/>
      <c r="E1" s="8" t="s">
        <v>1</v>
      </c>
      <c r="F1" s="68" t="s">
        <v>2</v>
      </c>
      <c r="G1" s="9" t="s">
        <v>3</v>
      </c>
      <c r="H1" s="32" t="s">
        <v>4</v>
      </c>
      <c r="I1" s="74" t="s">
        <v>5</v>
      </c>
      <c r="J1" s="74" t="s">
        <v>6</v>
      </c>
      <c r="K1" s="38"/>
    </row>
    <row r="2" spans="1:22" ht="13.5" customHeight="1">
      <c r="A2" s="57"/>
      <c r="B2" s="40"/>
      <c r="C2" s="1"/>
      <c r="D2" s="12"/>
      <c r="E2" s="49" t="s">
        <v>7</v>
      </c>
      <c r="F2" s="69" t="s">
        <v>7</v>
      </c>
      <c r="G2" s="52" t="s">
        <v>8</v>
      </c>
      <c r="H2" s="32" t="s">
        <v>9</v>
      </c>
      <c r="I2" s="75"/>
      <c r="J2" s="75"/>
      <c r="K2" s="38"/>
    </row>
    <row r="3" spans="1:22">
      <c r="A3" s="58"/>
      <c r="B3" s="40"/>
      <c r="C3" s="1"/>
      <c r="D3" s="12"/>
      <c r="E3" s="50" t="s">
        <v>10</v>
      </c>
      <c r="F3" s="70" t="s">
        <v>10</v>
      </c>
      <c r="G3" s="53" t="s">
        <v>11</v>
      </c>
      <c r="H3" s="41" t="s">
        <v>12</v>
      </c>
      <c r="I3" s="75"/>
      <c r="J3" s="75"/>
      <c r="K3" s="38"/>
    </row>
    <row r="4" spans="1:22" ht="12.75" customHeight="1">
      <c r="A4" s="11"/>
      <c r="B4" s="1"/>
      <c r="C4" s="1"/>
      <c r="D4" s="12"/>
      <c r="E4" s="13" t="s">
        <v>13</v>
      </c>
      <c r="F4" s="71" t="s">
        <v>13</v>
      </c>
      <c r="G4" s="53"/>
      <c r="H4" s="41" t="s">
        <v>14</v>
      </c>
      <c r="I4" s="75"/>
      <c r="J4" s="75"/>
      <c r="K4" s="38"/>
    </row>
    <row r="5" spans="1:22">
      <c r="C5"/>
      <c r="D5"/>
      <c r="E5" s="14" t="s">
        <v>15</v>
      </c>
      <c r="F5" s="72" t="s">
        <v>16</v>
      </c>
      <c r="G5" s="53"/>
      <c r="H5" s="12"/>
      <c r="I5" s="75"/>
      <c r="J5" s="75"/>
      <c r="K5" s="38"/>
    </row>
    <row r="6" spans="1:22">
      <c r="C6"/>
      <c r="D6"/>
      <c r="E6" s="14" t="s">
        <v>17</v>
      </c>
      <c r="F6" s="72" t="s">
        <v>17</v>
      </c>
      <c r="G6" s="14" t="s">
        <v>18</v>
      </c>
      <c r="H6" s="12"/>
      <c r="I6" s="75"/>
      <c r="J6" s="75"/>
      <c r="K6" s="38"/>
    </row>
    <row r="7" spans="1:22">
      <c r="A7" s="11"/>
      <c r="B7" s="1"/>
      <c r="C7" s="1"/>
      <c r="D7" s="12"/>
      <c r="E7" s="14" t="s">
        <v>19</v>
      </c>
      <c r="F7" s="72" t="s">
        <v>19</v>
      </c>
      <c r="G7" s="14" t="s">
        <v>20</v>
      </c>
      <c r="H7" s="12"/>
      <c r="I7" s="75"/>
      <c r="J7" s="75"/>
      <c r="K7" s="38"/>
    </row>
    <row r="8" spans="1:22" ht="13.5" thickBot="1">
      <c r="A8" s="15" t="s">
        <v>21</v>
      </c>
      <c r="B8" s="16"/>
      <c r="C8" s="17" t="s">
        <v>22</v>
      </c>
      <c r="D8" s="18"/>
      <c r="E8" s="19" t="s">
        <v>23</v>
      </c>
      <c r="F8" s="73" t="s">
        <v>23</v>
      </c>
      <c r="G8" s="19" t="s">
        <v>24</v>
      </c>
      <c r="H8" s="33"/>
      <c r="I8" s="76"/>
      <c r="J8" s="76"/>
      <c r="K8" s="38"/>
    </row>
    <row r="9" spans="1:22" s="30" customFormat="1">
      <c r="A9" s="42" t="s">
        <v>25</v>
      </c>
      <c r="B9" s="43" t="s">
        <v>26</v>
      </c>
      <c r="C9" s="43" t="s">
        <v>27</v>
      </c>
      <c r="D9" s="43" t="s">
        <v>28</v>
      </c>
      <c r="E9" s="51">
        <v>639281</v>
      </c>
      <c r="F9" s="59">
        <v>639281</v>
      </c>
      <c r="G9" s="20">
        <f>SUM(F9-E9)</f>
        <v>0</v>
      </c>
      <c r="H9" s="34">
        <f t="shared" ref="H9:H72" si="0">ROUND(G9/E9,4)</f>
        <v>0</v>
      </c>
      <c r="I9" s="62" t="s">
        <v>29</v>
      </c>
      <c r="J9" s="62" t="s">
        <v>29</v>
      </c>
      <c r="K9" s="50"/>
      <c r="L9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s="30" customFormat="1">
      <c r="A10" s="42" t="s">
        <v>25</v>
      </c>
      <c r="B10" s="43" t="s">
        <v>26</v>
      </c>
      <c r="C10" s="43" t="s">
        <v>30</v>
      </c>
      <c r="D10" s="43" t="s">
        <v>31</v>
      </c>
      <c r="E10" s="51">
        <v>3423225</v>
      </c>
      <c r="F10" s="59">
        <v>3423225</v>
      </c>
      <c r="G10" s="20">
        <f t="shared" ref="G10:G73" si="1">SUM(F10-E10)</f>
        <v>0</v>
      </c>
      <c r="H10" s="34">
        <f t="shared" si="0"/>
        <v>0</v>
      </c>
      <c r="I10" s="62" t="s">
        <v>29</v>
      </c>
      <c r="J10" s="62" t="s">
        <v>29</v>
      </c>
      <c r="K10" s="50"/>
      <c r="L10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s="30" customFormat="1">
      <c r="A11" s="42" t="s">
        <v>25</v>
      </c>
      <c r="B11" s="43" t="s">
        <v>26</v>
      </c>
      <c r="C11" s="43" t="s">
        <v>32</v>
      </c>
      <c r="D11" s="43" t="s">
        <v>33</v>
      </c>
      <c r="E11" s="51">
        <v>1183630</v>
      </c>
      <c r="F11" s="59">
        <v>1183630</v>
      </c>
      <c r="G11" s="20">
        <f t="shared" si="1"/>
        <v>0</v>
      </c>
      <c r="H11" s="34">
        <f t="shared" si="0"/>
        <v>0</v>
      </c>
      <c r="I11" s="62" t="s">
        <v>29</v>
      </c>
      <c r="J11" s="62" t="s">
        <v>29</v>
      </c>
      <c r="K11" s="50"/>
      <c r="L1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30" customFormat="1">
      <c r="A12" s="42" t="s">
        <v>25</v>
      </c>
      <c r="B12" s="43" t="s">
        <v>26</v>
      </c>
      <c r="C12" s="43" t="s">
        <v>34</v>
      </c>
      <c r="D12" s="43" t="s">
        <v>35</v>
      </c>
      <c r="E12" s="51">
        <v>1858664</v>
      </c>
      <c r="F12" s="59">
        <v>1858664</v>
      </c>
      <c r="G12" s="20">
        <f t="shared" si="1"/>
        <v>0</v>
      </c>
      <c r="H12" s="34">
        <f t="shared" si="0"/>
        <v>0</v>
      </c>
      <c r="I12" s="62" t="s">
        <v>29</v>
      </c>
      <c r="J12" s="62" t="s">
        <v>29</v>
      </c>
      <c r="K12" s="50"/>
      <c r="L12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30" customFormat="1">
      <c r="A13" s="42" t="s">
        <v>25</v>
      </c>
      <c r="B13" s="43" t="s">
        <v>26</v>
      </c>
      <c r="C13" s="43" t="s">
        <v>36</v>
      </c>
      <c r="D13" s="43" t="s">
        <v>37</v>
      </c>
      <c r="E13" s="51">
        <v>865898</v>
      </c>
      <c r="F13" s="59">
        <v>865898</v>
      </c>
      <c r="G13" s="20">
        <f t="shared" si="1"/>
        <v>0</v>
      </c>
      <c r="H13" s="34">
        <f t="shared" si="0"/>
        <v>0</v>
      </c>
      <c r="I13" s="62" t="s">
        <v>29</v>
      </c>
      <c r="J13" s="62" t="s">
        <v>29</v>
      </c>
      <c r="K13" s="50"/>
      <c r="L13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30" customFormat="1">
      <c r="A14" s="42" t="s">
        <v>25</v>
      </c>
      <c r="B14" s="43" t="s">
        <v>26</v>
      </c>
      <c r="C14" s="43" t="s">
        <v>38</v>
      </c>
      <c r="D14" s="43" t="s">
        <v>39</v>
      </c>
      <c r="E14" s="51">
        <v>389688</v>
      </c>
      <c r="F14" s="59">
        <v>389688</v>
      </c>
      <c r="G14" s="20">
        <f t="shared" si="1"/>
        <v>0</v>
      </c>
      <c r="H14" s="34">
        <f t="shared" si="0"/>
        <v>0</v>
      </c>
      <c r="I14" s="62" t="s">
        <v>29</v>
      </c>
      <c r="J14" s="62" t="s">
        <v>29</v>
      </c>
      <c r="K14" s="50"/>
      <c r="L14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30" customFormat="1">
      <c r="A15" s="42" t="s">
        <v>25</v>
      </c>
      <c r="B15" s="43" t="s">
        <v>26</v>
      </c>
      <c r="C15" s="43" t="s">
        <v>40</v>
      </c>
      <c r="D15" s="43" t="s">
        <v>41</v>
      </c>
      <c r="E15" s="51">
        <v>1283950</v>
      </c>
      <c r="F15" s="59">
        <v>1283950</v>
      </c>
      <c r="G15" s="20">
        <f t="shared" si="1"/>
        <v>0</v>
      </c>
      <c r="H15" s="34">
        <f t="shared" si="0"/>
        <v>0</v>
      </c>
      <c r="I15" s="62" t="s">
        <v>29</v>
      </c>
      <c r="J15" s="62" t="s">
        <v>29</v>
      </c>
      <c r="K15" s="50"/>
      <c r="L15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30" customFormat="1">
      <c r="A16" s="42" t="s">
        <v>25</v>
      </c>
      <c r="B16" s="43" t="s">
        <v>26</v>
      </c>
      <c r="C16" s="43" t="s">
        <v>42</v>
      </c>
      <c r="D16" s="43" t="s">
        <v>43</v>
      </c>
      <c r="E16" s="51">
        <v>5339426</v>
      </c>
      <c r="F16" s="59">
        <v>5339426</v>
      </c>
      <c r="G16" s="20">
        <f t="shared" si="1"/>
        <v>0</v>
      </c>
      <c r="H16" s="34">
        <f t="shared" si="0"/>
        <v>0</v>
      </c>
      <c r="I16" s="62" t="s">
        <v>29</v>
      </c>
      <c r="J16" s="62" t="s">
        <v>29</v>
      </c>
      <c r="K16" s="50"/>
      <c r="L16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s="30" customFormat="1">
      <c r="A17" s="42" t="s">
        <v>25</v>
      </c>
      <c r="B17" s="43" t="s">
        <v>26</v>
      </c>
      <c r="C17" s="43" t="s">
        <v>44</v>
      </c>
      <c r="D17" s="43" t="s">
        <v>45</v>
      </c>
      <c r="E17" s="51">
        <v>6432451</v>
      </c>
      <c r="F17" s="59">
        <v>6432451</v>
      </c>
      <c r="G17" s="20">
        <f t="shared" si="1"/>
        <v>0</v>
      </c>
      <c r="H17" s="34">
        <f t="shared" si="0"/>
        <v>0</v>
      </c>
      <c r="I17" s="62" t="s">
        <v>29</v>
      </c>
      <c r="J17" s="62" t="s">
        <v>29</v>
      </c>
      <c r="K17" s="50"/>
      <c r="L17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30" customFormat="1">
      <c r="A18" s="42" t="s">
        <v>25</v>
      </c>
      <c r="B18" s="43" t="s">
        <v>26</v>
      </c>
      <c r="C18" s="43" t="s">
        <v>46</v>
      </c>
      <c r="D18" s="43" t="s">
        <v>47</v>
      </c>
      <c r="E18" s="51">
        <v>1121524</v>
      </c>
      <c r="F18" s="59">
        <v>1121524</v>
      </c>
      <c r="G18" s="20">
        <f t="shared" si="1"/>
        <v>0</v>
      </c>
      <c r="H18" s="34">
        <f t="shared" si="0"/>
        <v>0</v>
      </c>
      <c r="I18" s="62" t="s">
        <v>29</v>
      </c>
      <c r="J18" s="62" t="s">
        <v>29</v>
      </c>
      <c r="K18" s="50"/>
      <c r="L18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30" customFormat="1">
      <c r="A19" s="42" t="s">
        <v>48</v>
      </c>
      <c r="B19" s="43" t="s">
        <v>49</v>
      </c>
      <c r="C19" s="43" t="s">
        <v>50</v>
      </c>
      <c r="D19" s="43" t="s">
        <v>51</v>
      </c>
      <c r="E19" s="51">
        <v>21901</v>
      </c>
      <c r="F19" s="59">
        <v>21901</v>
      </c>
      <c r="G19" s="20">
        <f t="shared" si="1"/>
        <v>0</v>
      </c>
      <c r="H19" s="34">
        <f t="shared" si="0"/>
        <v>0</v>
      </c>
      <c r="I19" s="62">
        <v>1</v>
      </c>
      <c r="J19" s="62">
        <v>1</v>
      </c>
      <c r="K19" s="50"/>
      <c r="L19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30" customFormat="1">
      <c r="A20" s="42" t="s">
        <v>48</v>
      </c>
      <c r="B20" s="43" t="s">
        <v>49</v>
      </c>
      <c r="C20" s="43" t="s">
        <v>52</v>
      </c>
      <c r="D20" s="43" t="s">
        <v>53</v>
      </c>
      <c r="E20" s="51">
        <v>667834</v>
      </c>
      <c r="F20" s="59">
        <v>667834</v>
      </c>
      <c r="G20" s="20">
        <f t="shared" si="1"/>
        <v>0</v>
      </c>
      <c r="H20" s="34">
        <f t="shared" si="0"/>
        <v>0</v>
      </c>
      <c r="I20" s="62">
        <v>1</v>
      </c>
      <c r="J20" s="62" t="s">
        <v>29</v>
      </c>
      <c r="K20" s="50"/>
      <c r="L20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30" customFormat="1">
      <c r="A21" s="42" t="s">
        <v>48</v>
      </c>
      <c r="B21" s="43" t="s">
        <v>49</v>
      </c>
      <c r="C21" s="43" t="s">
        <v>54</v>
      </c>
      <c r="D21" s="43" t="s">
        <v>55</v>
      </c>
      <c r="E21" s="51">
        <v>476057</v>
      </c>
      <c r="F21" s="59">
        <v>476057</v>
      </c>
      <c r="G21" s="20">
        <f t="shared" si="1"/>
        <v>0</v>
      </c>
      <c r="H21" s="34">
        <f t="shared" si="0"/>
        <v>0</v>
      </c>
      <c r="I21" s="62">
        <v>1</v>
      </c>
      <c r="J21" s="62" t="s">
        <v>29</v>
      </c>
      <c r="K21" s="50"/>
      <c r="L2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s="30" customFormat="1">
      <c r="A22" s="42" t="s">
        <v>56</v>
      </c>
      <c r="B22" s="43" t="s">
        <v>57</v>
      </c>
      <c r="C22" s="43" t="s">
        <v>58</v>
      </c>
      <c r="D22" s="43" t="s">
        <v>59</v>
      </c>
      <c r="E22" s="51">
        <v>1409346</v>
      </c>
      <c r="F22" s="59">
        <v>1409346</v>
      </c>
      <c r="G22" s="20">
        <f t="shared" si="1"/>
        <v>0</v>
      </c>
      <c r="H22" s="34">
        <f t="shared" si="0"/>
        <v>0</v>
      </c>
      <c r="I22" s="62" t="s">
        <v>29</v>
      </c>
      <c r="J22" s="62" t="s">
        <v>29</v>
      </c>
      <c r="K22" s="50"/>
      <c r="L22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30" customFormat="1">
      <c r="A23" s="42" t="s">
        <v>56</v>
      </c>
      <c r="B23" s="43" t="s">
        <v>57</v>
      </c>
      <c r="C23" s="43" t="s">
        <v>30</v>
      </c>
      <c r="D23" s="43" t="s">
        <v>60</v>
      </c>
      <c r="E23" s="51">
        <v>1517024</v>
      </c>
      <c r="F23" s="59">
        <v>1517024</v>
      </c>
      <c r="G23" s="20">
        <f t="shared" si="1"/>
        <v>0</v>
      </c>
      <c r="H23" s="34">
        <f t="shared" si="0"/>
        <v>0</v>
      </c>
      <c r="I23" s="62" t="s">
        <v>29</v>
      </c>
      <c r="J23" s="62" t="s">
        <v>29</v>
      </c>
      <c r="K23" s="50"/>
      <c r="L23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s="30" customFormat="1">
      <c r="A24" s="42" t="s">
        <v>56</v>
      </c>
      <c r="B24" s="43" t="s">
        <v>57</v>
      </c>
      <c r="C24" s="43" t="s">
        <v>61</v>
      </c>
      <c r="D24" s="43" t="s">
        <v>62</v>
      </c>
      <c r="E24" s="51">
        <v>1171506</v>
      </c>
      <c r="F24" s="59">
        <v>1171506</v>
      </c>
      <c r="G24" s="20">
        <f t="shared" si="1"/>
        <v>0</v>
      </c>
      <c r="H24" s="34">
        <f t="shared" si="0"/>
        <v>0</v>
      </c>
      <c r="I24" s="62" t="s">
        <v>29</v>
      </c>
      <c r="J24" s="62" t="s">
        <v>29</v>
      </c>
      <c r="K24" s="50"/>
      <c r="L24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s="30" customFormat="1">
      <c r="A25" s="42" t="s">
        <v>56</v>
      </c>
      <c r="B25" s="43" t="s">
        <v>57</v>
      </c>
      <c r="C25" s="43" t="s">
        <v>63</v>
      </c>
      <c r="D25" s="43" t="s">
        <v>64</v>
      </c>
      <c r="E25" s="51">
        <v>4635011</v>
      </c>
      <c r="F25" s="59">
        <v>4635011</v>
      </c>
      <c r="G25" s="20">
        <f t="shared" si="1"/>
        <v>0</v>
      </c>
      <c r="H25" s="34">
        <f t="shared" si="0"/>
        <v>0</v>
      </c>
      <c r="I25" s="62" t="s">
        <v>29</v>
      </c>
      <c r="J25" s="62" t="s">
        <v>29</v>
      </c>
      <c r="K25" s="50"/>
      <c r="L25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s="30" customFormat="1">
      <c r="A26" s="42" t="s">
        <v>56</v>
      </c>
      <c r="B26" s="43" t="s">
        <v>57</v>
      </c>
      <c r="C26" s="43" t="s">
        <v>65</v>
      </c>
      <c r="D26" s="43" t="s">
        <v>66</v>
      </c>
      <c r="E26" s="51">
        <v>2377632</v>
      </c>
      <c r="F26" s="59">
        <v>2377632</v>
      </c>
      <c r="G26" s="20">
        <f t="shared" si="1"/>
        <v>0</v>
      </c>
      <c r="H26" s="34">
        <f t="shared" si="0"/>
        <v>0</v>
      </c>
      <c r="I26" s="62" t="s">
        <v>29</v>
      </c>
      <c r="J26" s="62" t="s">
        <v>29</v>
      </c>
      <c r="K26" s="50"/>
      <c r="L26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s="30" customFormat="1">
      <c r="A27" s="42" t="s">
        <v>56</v>
      </c>
      <c r="B27" s="43" t="s">
        <v>57</v>
      </c>
      <c r="C27" s="43" t="s">
        <v>67</v>
      </c>
      <c r="D27" s="43" t="s">
        <v>68</v>
      </c>
      <c r="E27" s="51">
        <v>1093094</v>
      </c>
      <c r="F27" s="59">
        <v>1093094</v>
      </c>
      <c r="G27" s="20">
        <f t="shared" si="1"/>
        <v>0</v>
      </c>
      <c r="H27" s="34">
        <f t="shared" si="0"/>
        <v>0</v>
      </c>
      <c r="I27" s="62" t="s">
        <v>29</v>
      </c>
      <c r="J27" s="62" t="s">
        <v>29</v>
      </c>
      <c r="K27" s="50"/>
      <c r="L27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s="30" customFormat="1">
      <c r="A28" s="42" t="s">
        <v>69</v>
      </c>
      <c r="B28" s="43" t="s">
        <v>70</v>
      </c>
      <c r="C28" s="43" t="s">
        <v>71</v>
      </c>
      <c r="D28" s="43" t="s">
        <v>72</v>
      </c>
      <c r="E28" s="51">
        <v>929814</v>
      </c>
      <c r="F28" s="59">
        <v>929814</v>
      </c>
      <c r="G28" s="20">
        <f t="shared" si="1"/>
        <v>0</v>
      </c>
      <c r="H28" s="34">
        <f t="shared" si="0"/>
        <v>0</v>
      </c>
      <c r="I28" s="62" t="s">
        <v>29</v>
      </c>
      <c r="J28" s="62" t="s">
        <v>29</v>
      </c>
      <c r="K28" s="50"/>
      <c r="L28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s="30" customFormat="1">
      <c r="A29" s="42" t="s">
        <v>69</v>
      </c>
      <c r="B29" s="43" t="s">
        <v>70</v>
      </c>
      <c r="C29" s="43" t="s">
        <v>73</v>
      </c>
      <c r="D29" s="43" t="s">
        <v>74</v>
      </c>
      <c r="E29" s="51">
        <v>0</v>
      </c>
      <c r="F29" s="59">
        <v>0</v>
      </c>
      <c r="G29" s="20">
        <f t="shared" si="1"/>
        <v>0</v>
      </c>
      <c r="H29" s="34">
        <v>0</v>
      </c>
      <c r="I29" s="62">
        <v>1</v>
      </c>
      <c r="J29" s="62">
        <v>1</v>
      </c>
      <c r="K29" s="50"/>
      <c r="L29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s="30" customFormat="1">
      <c r="A30" s="42" t="s">
        <v>69</v>
      </c>
      <c r="B30" s="43" t="s">
        <v>70</v>
      </c>
      <c r="C30" s="43" t="s">
        <v>75</v>
      </c>
      <c r="D30" s="43" t="s">
        <v>76</v>
      </c>
      <c r="E30" s="51">
        <v>125287</v>
      </c>
      <c r="F30" s="59">
        <v>125287</v>
      </c>
      <c r="G30" s="20">
        <f t="shared" si="1"/>
        <v>0</v>
      </c>
      <c r="H30" s="34">
        <f t="shared" si="0"/>
        <v>0</v>
      </c>
      <c r="I30" s="62">
        <v>1</v>
      </c>
      <c r="J30" s="62" t="s">
        <v>29</v>
      </c>
      <c r="K30" s="50"/>
      <c r="L30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s="30" customFormat="1">
      <c r="A31" s="42" t="s">
        <v>69</v>
      </c>
      <c r="B31" s="43" t="s">
        <v>70</v>
      </c>
      <c r="C31" s="43" t="s">
        <v>77</v>
      </c>
      <c r="D31" s="43" t="s">
        <v>78</v>
      </c>
      <c r="E31" s="51">
        <v>1302025</v>
      </c>
      <c r="F31" s="59">
        <v>1302025</v>
      </c>
      <c r="G31" s="20">
        <f t="shared" si="1"/>
        <v>0</v>
      </c>
      <c r="H31" s="34">
        <f t="shared" si="0"/>
        <v>0</v>
      </c>
      <c r="I31" s="62" t="s">
        <v>29</v>
      </c>
      <c r="J31" s="62" t="s">
        <v>29</v>
      </c>
      <c r="K31" s="50"/>
      <c r="L3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s="30" customFormat="1">
      <c r="A32" s="42" t="s">
        <v>79</v>
      </c>
      <c r="B32" s="43" t="s">
        <v>80</v>
      </c>
      <c r="C32" s="43" t="s">
        <v>81</v>
      </c>
      <c r="D32" s="43" t="s">
        <v>82</v>
      </c>
      <c r="E32" s="51">
        <v>1959608</v>
      </c>
      <c r="F32" s="59">
        <v>1959608</v>
      </c>
      <c r="G32" s="20">
        <f t="shared" si="1"/>
        <v>0</v>
      </c>
      <c r="H32" s="34">
        <f t="shared" si="0"/>
        <v>0</v>
      </c>
      <c r="I32" s="62" t="s">
        <v>29</v>
      </c>
      <c r="J32" s="62" t="s">
        <v>29</v>
      </c>
      <c r="K32" s="50"/>
      <c r="L32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s="30" customFormat="1">
      <c r="A33" s="42" t="s">
        <v>79</v>
      </c>
      <c r="B33" s="43" t="s">
        <v>80</v>
      </c>
      <c r="C33" s="43" t="s">
        <v>83</v>
      </c>
      <c r="D33" s="43" t="s">
        <v>84</v>
      </c>
      <c r="E33" s="51">
        <v>6581071</v>
      </c>
      <c r="F33" s="59">
        <v>6581071</v>
      </c>
      <c r="G33" s="20">
        <f t="shared" si="1"/>
        <v>0</v>
      </c>
      <c r="H33" s="34">
        <f t="shared" si="0"/>
        <v>0</v>
      </c>
      <c r="I33" s="62" t="s">
        <v>29</v>
      </c>
      <c r="J33" s="62" t="s">
        <v>29</v>
      </c>
      <c r="K33" s="50"/>
      <c r="L33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s="30" customFormat="1">
      <c r="A34" s="42" t="s">
        <v>79</v>
      </c>
      <c r="B34" s="43" t="s">
        <v>80</v>
      </c>
      <c r="C34" s="43" t="s">
        <v>85</v>
      </c>
      <c r="D34" s="43" t="s">
        <v>86</v>
      </c>
      <c r="E34" s="51">
        <v>693533</v>
      </c>
      <c r="F34" s="59">
        <v>693533</v>
      </c>
      <c r="G34" s="20">
        <f t="shared" si="1"/>
        <v>0</v>
      </c>
      <c r="H34" s="34">
        <f t="shared" si="0"/>
        <v>0</v>
      </c>
      <c r="I34" s="62" t="s">
        <v>29</v>
      </c>
      <c r="J34" s="62" t="s">
        <v>29</v>
      </c>
      <c r="K34" s="50"/>
      <c r="L34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s="30" customFormat="1">
      <c r="A35" s="42" t="s">
        <v>79</v>
      </c>
      <c r="B35" s="43" t="s">
        <v>80</v>
      </c>
      <c r="C35" s="43" t="s">
        <v>87</v>
      </c>
      <c r="D35" s="43" t="s">
        <v>88</v>
      </c>
      <c r="E35" s="51">
        <v>1132110</v>
      </c>
      <c r="F35" s="59">
        <v>1132110</v>
      </c>
      <c r="G35" s="20">
        <f t="shared" si="1"/>
        <v>0</v>
      </c>
      <c r="H35" s="34">
        <f t="shared" si="0"/>
        <v>0</v>
      </c>
      <c r="I35" s="62" t="s">
        <v>29</v>
      </c>
      <c r="J35" s="62" t="s">
        <v>29</v>
      </c>
      <c r="K35" s="50"/>
      <c r="L35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s="30" customFormat="1">
      <c r="A36" s="42" t="s">
        <v>89</v>
      </c>
      <c r="B36" s="43" t="s">
        <v>90</v>
      </c>
      <c r="C36" s="43" t="s">
        <v>91</v>
      </c>
      <c r="D36" s="43" t="s">
        <v>92</v>
      </c>
      <c r="E36" s="51">
        <v>571776</v>
      </c>
      <c r="F36" s="59">
        <v>571776</v>
      </c>
      <c r="G36" s="20">
        <f t="shared" si="1"/>
        <v>0</v>
      </c>
      <c r="H36" s="34">
        <f t="shared" si="0"/>
        <v>0</v>
      </c>
      <c r="I36" s="62">
        <v>1</v>
      </c>
      <c r="J36" s="62" t="s">
        <v>29</v>
      </c>
      <c r="K36" s="50"/>
      <c r="L36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s="30" customFormat="1">
      <c r="A37" s="42" t="s">
        <v>89</v>
      </c>
      <c r="B37" s="43" t="s">
        <v>90</v>
      </c>
      <c r="C37" s="43" t="s">
        <v>93</v>
      </c>
      <c r="D37" s="43" t="s">
        <v>94</v>
      </c>
      <c r="E37" s="51">
        <v>648501</v>
      </c>
      <c r="F37" s="59">
        <v>648501</v>
      </c>
      <c r="G37" s="20">
        <f t="shared" si="1"/>
        <v>0</v>
      </c>
      <c r="H37" s="34">
        <f t="shared" si="0"/>
        <v>0</v>
      </c>
      <c r="I37" s="62">
        <v>1</v>
      </c>
      <c r="J37" s="62" t="s">
        <v>29</v>
      </c>
      <c r="K37" s="50"/>
      <c r="L37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s="30" customFormat="1">
      <c r="A38" s="42" t="s">
        <v>89</v>
      </c>
      <c r="B38" s="43" t="s">
        <v>90</v>
      </c>
      <c r="C38" s="43" t="s">
        <v>95</v>
      </c>
      <c r="D38" s="43" t="s">
        <v>96</v>
      </c>
      <c r="E38" s="51">
        <v>23274</v>
      </c>
      <c r="F38" s="59">
        <v>23274</v>
      </c>
      <c r="G38" s="20">
        <f t="shared" si="1"/>
        <v>0</v>
      </c>
      <c r="H38" s="34">
        <f t="shared" si="0"/>
        <v>0</v>
      </c>
      <c r="I38" s="62">
        <v>1</v>
      </c>
      <c r="J38" s="62">
        <v>1</v>
      </c>
      <c r="K38" s="50"/>
      <c r="L38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s="30" customFormat="1">
      <c r="A39" s="42" t="s">
        <v>89</v>
      </c>
      <c r="B39" s="43" t="s">
        <v>90</v>
      </c>
      <c r="C39" s="43" t="s">
        <v>97</v>
      </c>
      <c r="D39" s="43" t="s">
        <v>98</v>
      </c>
      <c r="E39" s="51">
        <v>42073</v>
      </c>
      <c r="F39" s="59">
        <v>42073</v>
      </c>
      <c r="G39" s="20">
        <f t="shared" si="1"/>
        <v>0</v>
      </c>
      <c r="H39" s="34">
        <f t="shared" si="0"/>
        <v>0</v>
      </c>
      <c r="I39" s="62">
        <v>1</v>
      </c>
      <c r="J39" s="62">
        <v>1</v>
      </c>
      <c r="K39" s="50"/>
      <c r="L39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s="30" customFormat="1">
      <c r="A40" s="42" t="s">
        <v>99</v>
      </c>
      <c r="B40" s="43" t="s">
        <v>100</v>
      </c>
      <c r="C40" s="43" t="s">
        <v>50</v>
      </c>
      <c r="D40" s="43" t="s">
        <v>101</v>
      </c>
      <c r="E40" s="51">
        <v>3459421</v>
      </c>
      <c r="F40" s="59">
        <v>3459421</v>
      </c>
      <c r="G40" s="20">
        <f t="shared" si="1"/>
        <v>0</v>
      </c>
      <c r="H40" s="34">
        <f t="shared" si="0"/>
        <v>0</v>
      </c>
      <c r="I40" s="62" t="s">
        <v>29</v>
      </c>
      <c r="J40" s="62" t="s">
        <v>29</v>
      </c>
      <c r="K40" s="50"/>
      <c r="L40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s="30" customFormat="1">
      <c r="A41" s="42" t="s">
        <v>99</v>
      </c>
      <c r="B41" s="43" t="s">
        <v>100</v>
      </c>
      <c r="C41" s="43" t="s">
        <v>81</v>
      </c>
      <c r="D41" s="43" t="s">
        <v>102</v>
      </c>
      <c r="E41" s="51">
        <v>2225080</v>
      </c>
      <c r="F41" s="59">
        <v>2225080</v>
      </c>
      <c r="G41" s="20">
        <f t="shared" si="1"/>
        <v>0</v>
      </c>
      <c r="H41" s="34">
        <f t="shared" si="0"/>
        <v>0</v>
      </c>
      <c r="I41" s="62" t="s">
        <v>29</v>
      </c>
      <c r="J41" s="62" t="s">
        <v>29</v>
      </c>
      <c r="K41" s="50"/>
      <c r="L4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s="30" customFormat="1">
      <c r="A42" s="42" t="s">
        <v>99</v>
      </c>
      <c r="B42" s="43" t="s">
        <v>100</v>
      </c>
      <c r="C42" s="43" t="s">
        <v>103</v>
      </c>
      <c r="D42" s="43" t="s">
        <v>104</v>
      </c>
      <c r="E42" s="51">
        <v>788681</v>
      </c>
      <c r="F42" s="59">
        <v>788681</v>
      </c>
      <c r="G42" s="20">
        <f t="shared" si="1"/>
        <v>0</v>
      </c>
      <c r="H42" s="34">
        <f t="shared" si="0"/>
        <v>0</v>
      </c>
      <c r="I42" s="62" t="s">
        <v>29</v>
      </c>
      <c r="J42" s="62" t="s">
        <v>29</v>
      </c>
      <c r="K42" s="50"/>
      <c r="L42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s="30" customFormat="1">
      <c r="A43" s="42" t="s">
        <v>99</v>
      </c>
      <c r="B43" s="43" t="s">
        <v>100</v>
      </c>
      <c r="C43" s="43" t="s">
        <v>40</v>
      </c>
      <c r="D43" s="43" t="s">
        <v>105</v>
      </c>
      <c r="E43" s="51">
        <v>3671912</v>
      </c>
      <c r="F43" s="59">
        <v>3671912</v>
      </c>
      <c r="G43" s="20">
        <f t="shared" si="1"/>
        <v>0</v>
      </c>
      <c r="H43" s="34">
        <f t="shared" si="0"/>
        <v>0</v>
      </c>
      <c r="I43" s="62" t="s">
        <v>29</v>
      </c>
      <c r="J43" s="62" t="s">
        <v>29</v>
      </c>
      <c r="K43" s="50"/>
      <c r="L43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s="30" customFormat="1">
      <c r="A44" s="42" t="s">
        <v>99</v>
      </c>
      <c r="B44" s="43" t="s">
        <v>100</v>
      </c>
      <c r="C44" s="43" t="s">
        <v>106</v>
      </c>
      <c r="D44" s="43" t="s">
        <v>107</v>
      </c>
      <c r="E44" s="51">
        <v>2110260</v>
      </c>
      <c r="F44" s="59">
        <v>2110260</v>
      </c>
      <c r="G44" s="20">
        <f t="shared" si="1"/>
        <v>0</v>
      </c>
      <c r="H44" s="34">
        <f t="shared" si="0"/>
        <v>0</v>
      </c>
      <c r="I44" s="62" t="s">
        <v>29</v>
      </c>
      <c r="J44" s="62" t="s">
        <v>29</v>
      </c>
      <c r="K44" s="50"/>
      <c r="L44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s="30" customFormat="1">
      <c r="A45" s="42" t="s">
        <v>99</v>
      </c>
      <c r="B45" s="43" t="s">
        <v>100</v>
      </c>
      <c r="C45" s="43" t="s">
        <v>108</v>
      </c>
      <c r="D45" s="43" t="s">
        <v>109</v>
      </c>
      <c r="E45" s="51">
        <v>864713</v>
      </c>
      <c r="F45" s="59">
        <v>864713</v>
      </c>
      <c r="G45" s="20">
        <f t="shared" si="1"/>
        <v>0</v>
      </c>
      <c r="H45" s="34">
        <f t="shared" si="0"/>
        <v>0</v>
      </c>
      <c r="I45" s="62" t="s">
        <v>29</v>
      </c>
      <c r="J45" s="62" t="s">
        <v>29</v>
      </c>
      <c r="K45" s="50"/>
      <c r="L45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s="30" customFormat="1">
      <c r="A46" s="42" t="s">
        <v>99</v>
      </c>
      <c r="B46" s="43" t="s">
        <v>100</v>
      </c>
      <c r="C46" s="43" t="s">
        <v>110</v>
      </c>
      <c r="D46" s="43" t="s">
        <v>111</v>
      </c>
      <c r="E46" s="51">
        <v>2693188</v>
      </c>
      <c r="F46" s="59">
        <v>2693188</v>
      </c>
      <c r="G46" s="20">
        <f t="shared" si="1"/>
        <v>0</v>
      </c>
      <c r="H46" s="34">
        <f t="shared" si="0"/>
        <v>0</v>
      </c>
      <c r="I46" s="62" t="s">
        <v>29</v>
      </c>
      <c r="J46" s="62" t="s">
        <v>29</v>
      </c>
      <c r="K46" s="50"/>
      <c r="L46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s="30" customFormat="1">
      <c r="A47" s="42" t="s">
        <v>99</v>
      </c>
      <c r="B47" s="43" t="s">
        <v>100</v>
      </c>
      <c r="C47" s="43" t="s">
        <v>112</v>
      </c>
      <c r="D47" s="43" t="s">
        <v>113</v>
      </c>
      <c r="E47" s="51">
        <v>15183481</v>
      </c>
      <c r="F47" s="59">
        <v>15183481</v>
      </c>
      <c r="G47" s="20">
        <f t="shared" si="1"/>
        <v>0</v>
      </c>
      <c r="H47" s="34">
        <f t="shared" si="0"/>
        <v>0</v>
      </c>
      <c r="I47" s="62" t="s">
        <v>29</v>
      </c>
      <c r="J47" s="62" t="s">
        <v>29</v>
      </c>
      <c r="K47" s="50"/>
      <c r="L47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s="30" customFormat="1">
      <c r="A48" s="42" t="s">
        <v>114</v>
      </c>
      <c r="B48" s="43" t="s">
        <v>115</v>
      </c>
      <c r="C48" s="43" t="s">
        <v>42</v>
      </c>
      <c r="D48" s="43" t="s">
        <v>116</v>
      </c>
      <c r="E48" s="51">
        <v>1576946</v>
      </c>
      <c r="F48" s="59">
        <v>1576946</v>
      </c>
      <c r="G48" s="20">
        <f t="shared" si="1"/>
        <v>0</v>
      </c>
      <c r="H48" s="34">
        <f t="shared" si="0"/>
        <v>0</v>
      </c>
      <c r="I48" s="62" t="s">
        <v>29</v>
      </c>
      <c r="J48" s="62" t="s">
        <v>29</v>
      </c>
      <c r="K48" s="50"/>
      <c r="L48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s="30" customFormat="1">
      <c r="A49" s="42" t="s">
        <v>114</v>
      </c>
      <c r="B49" s="43" t="s">
        <v>115</v>
      </c>
      <c r="C49" s="43" t="s">
        <v>117</v>
      </c>
      <c r="D49" s="43" t="s">
        <v>118</v>
      </c>
      <c r="E49" s="51">
        <v>873496</v>
      </c>
      <c r="F49" s="59">
        <v>873496</v>
      </c>
      <c r="G49" s="20">
        <f t="shared" si="1"/>
        <v>0</v>
      </c>
      <c r="H49" s="34">
        <f t="shared" si="0"/>
        <v>0</v>
      </c>
      <c r="I49" s="62" t="s">
        <v>29</v>
      </c>
      <c r="J49" s="62" t="s">
        <v>29</v>
      </c>
      <c r="K49" s="50"/>
      <c r="L49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s="30" customFormat="1">
      <c r="A50" s="42" t="s">
        <v>114</v>
      </c>
      <c r="B50" s="43" t="s">
        <v>115</v>
      </c>
      <c r="C50" s="43" t="s">
        <v>119</v>
      </c>
      <c r="D50" s="43" t="s">
        <v>120</v>
      </c>
      <c r="E50" s="51">
        <v>6820019</v>
      </c>
      <c r="F50" s="59">
        <v>6820019</v>
      </c>
      <c r="G50" s="20">
        <f t="shared" si="1"/>
        <v>0</v>
      </c>
      <c r="H50" s="34">
        <f t="shared" si="0"/>
        <v>0</v>
      </c>
      <c r="I50" s="62" t="s">
        <v>29</v>
      </c>
      <c r="J50" s="62" t="s">
        <v>29</v>
      </c>
      <c r="K50" s="50"/>
      <c r="L50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s="30" customFormat="1">
      <c r="A51" s="42" t="s">
        <v>114</v>
      </c>
      <c r="B51" s="43" t="s">
        <v>115</v>
      </c>
      <c r="C51" s="43" t="s">
        <v>121</v>
      </c>
      <c r="D51" s="43" t="s">
        <v>122</v>
      </c>
      <c r="E51" s="51">
        <v>2091279</v>
      </c>
      <c r="F51" s="59">
        <v>2091279</v>
      </c>
      <c r="G51" s="20">
        <f t="shared" si="1"/>
        <v>0</v>
      </c>
      <c r="H51" s="34">
        <f t="shared" si="0"/>
        <v>0</v>
      </c>
      <c r="I51" s="62" t="s">
        <v>29</v>
      </c>
      <c r="J51" s="62" t="s">
        <v>29</v>
      </c>
      <c r="K51" s="50"/>
      <c r="L5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s="30" customFormat="1">
      <c r="A52" s="42" t="s">
        <v>114</v>
      </c>
      <c r="B52" s="43" t="s">
        <v>115</v>
      </c>
      <c r="C52" s="43" t="s">
        <v>123</v>
      </c>
      <c r="D52" s="43" t="s">
        <v>124</v>
      </c>
      <c r="E52" s="51">
        <v>1987936</v>
      </c>
      <c r="F52" s="59">
        <v>1987936</v>
      </c>
      <c r="G52" s="20">
        <f t="shared" si="1"/>
        <v>0</v>
      </c>
      <c r="H52" s="34">
        <f t="shared" si="0"/>
        <v>0</v>
      </c>
      <c r="I52" s="62" t="s">
        <v>29</v>
      </c>
      <c r="J52" s="62" t="s">
        <v>29</v>
      </c>
      <c r="K52" s="50"/>
      <c r="L52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s="30" customFormat="1">
      <c r="A53" s="42" t="s">
        <v>114</v>
      </c>
      <c r="B53" s="43" t="s">
        <v>115</v>
      </c>
      <c r="C53" s="43" t="s">
        <v>125</v>
      </c>
      <c r="D53" s="43" t="s">
        <v>126</v>
      </c>
      <c r="E53" s="51">
        <v>1330951</v>
      </c>
      <c r="F53" s="59">
        <v>1330951</v>
      </c>
      <c r="G53" s="20">
        <f t="shared" si="1"/>
        <v>0</v>
      </c>
      <c r="H53" s="34">
        <f t="shared" si="0"/>
        <v>0</v>
      </c>
      <c r="I53" s="62" t="s">
        <v>29</v>
      </c>
      <c r="J53" s="62" t="s">
        <v>29</v>
      </c>
      <c r="K53" s="50"/>
      <c r="L53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s="30" customFormat="1">
      <c r="A54" s="42" t="s">
        <v>114</v>
      </c>
      <c r="B54" s="43" t="s">
        <v>115</v>
      </c>
      <c r="C54" s="43" t="s">
        <v>127</v>
      </c>
      <c r="D54" s="43" t="s">
        <v>128</v>
      </c>
      <c r="E54" s="51">
        <v>687993</v>
      </c>
      <c r="F54" s="59">
        <v>687993</v>
      </c>
      <c r="G54" s="20">
        <f t="shared" si="1"/>
        <v>0</v>
      </c>
      <c r="H54" s="34">
        <f t="shared" si="0"/>
        <v>0</v>
      </c>
      <c r="I54" s="62" t="s">
        <v>29</v>
      </c>
      <c r="J54" s="62" t="s">
        <v>29</v>
      </c>
      <c r="K54" s="50"/>
      <c r="L54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s="30" customFormat="1">
      <c r="A55" s="42" t="s">
        <v>114</v>
      </c>
      <c r="B55" s="43" t="s">
        <v>115</v>
      </c>
      <c r="C55" s="43" t="s">
        <v>129</v>
      </c>
      <c r="D55" s="43" t="s">
        <v>130</v>
      </c>
      <c r="E55" s="51">
        <v>992234</v>
      </c>
      <c r="F55" s="59">
        <v>992234</v>
      </c>
      <c r="G55" s="20">
        <f t="shared" si="1"/>
        <v>0</v>
      </c>
      <c r="H55" s="34">
        <f t="shared" si="0"/>
        <v>0</v>
      </c>
      <c r="I55" s="62" t="s">
        <v>29</v>
      </c>
      <c r="J55" s="62" t="s">
        <v>29</v>
      </c>
      <c r="K55" s="50"/>
      <c r="L55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s="30" customFormat="1">
      <c r="A56" s="42" t="s">
        <v>114</v>
      </c>
      <c r="B56" s="43" t="s">
        <v>115</v>
      </c>
      <c r="C56" s="43" t="s">
        <v>131</v>
      </c>
      <c r="D56" s="43" t="s">
        <v>132</v>
      </c>
      <c r="E56" s="51">
        <v>1746841</v>
      </c>
      <c r="F56" s="59">
        <v>1746841</v>
      </c>
      <c r="G56" s="20">
        <f t="shared" si="1"/>
        <v>0</v>
      </c>
      <c r="H56" s="34">
        <f t="shared" si="0"/>
        <v>0</v>
      </c>
      <c r="I56" s="62" t="s">
        <v>29</v>
      </c>
      <c r="J56" s="62" t="s">
        <v>29</v>
      </c>
      <c r="K56" s="50"/>
      <c r="L56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s="30" customFormat="1">
      <c r="A57" s="42" t="s">
        <v>114</v>
      </c>
      <c r="B57" s="43" t="s">
        <v>115</v>
      </c>
      <c r="C57" s="43" t="s">
        <v>133</v>
      </c>
      <c r="D57" s="43" t="s">
        <v>134</v>
      </c>
      <c r="E57" s="51">
        <v>1352116</v>
      </c>
      <c r="F57" s="59">
        <v>1352116</v>
      </c>
      <c r="G57" s="20">
        <f t="shared" si="1"/>
        <v>0</v>
      </c>
      <c r="H57" s="34">
        <f t="shared" si="0"/>
        <v>0</v>
      </c>
      <c r="I57" s="62" t="s">
        <v>29</v>
      </c>
      <c r="J57" s="62" t="s">
        <v>29</v>
      </c>
      <c r="K57" s="50"/>
      <c r="L57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s="30" customFormat="1">
      <c r="A58" s="42" t="s">
        <v>114</v>
      </c>
      <c r="B58" s="43" t="s">
        <v>115</v>
      </c>
      <c r="C58" s="43" t="s">
        <v>135</v>
      </c>
      <c r="D58" s="43" t="s">
        <v>136</v>
      </c>
      <c r="E58" s="51">
        <v>996029</v>
      </c>
      <c r="F58" s="59">
        <v>996029</v>
      </c>
      <c r="G58" s="20">
        <f t="shared" si="1"/>
        <v>0</v>
      </c>
      <c r="H58" s="34">
        <f t="shared" si="0"/>
        <v>0</v>
      </c>
      <c r="I58" s="62" t="s">
        <v>29</v>
      </c>
      <c r="J58" s="62" t="s">
        <v>29</v>
      </c>
      <c r="K58" s="50"/>
      <c r="L58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s="30" customFormat="1">
      <c r="A59" s="42" t="s">
        <v>137</v>
      </c>
      <c r="B59" s="43" t="s">
        <v>138</v>
      </c>
      <c r="C59" s="43" t="s">
        <v>36</v>
      </c>
      <c r="D59" s="43" t="s">
        <v>139</v>
      </c>
      <c r="E59" s="51">
        <v>9360</v>
      </c>
      <c r="F59" s="59">
        <v>9360</v>
      </c>
      <c r="G59" s="20">
        <f t="shared" si="1"/>
        <v>0</v>
      </c>
      <c r="H59" s="34">
        <f t="shared" si="0"/>
        <v>0</v>
      </c>
      <c r="I59" s="62">
        <v>1</v>
      </c>
      <c r="J59" s="62">
        <v>1</v>
      </c>
      <c r="K59" s="50"/>
      <c r="L59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s="30" customFormat="1">
      <c r="A60" s="42" t="s">
        <v>137</v>
      </c>
      <c r="B60" s="43" t="s">
        <v>138</v>
      </c>
      <c r="C60" s="43" t="s">
        <v>140</v>
      </c>
      <c r="D60" s="43" t="s">
        <v>141</v>
      </c>
      <c r="E60" s="51">
        <v>20333</v>
      </c>
      <c r="F60" s="59">
        <v>20333</v>
      </c>
      <c r="G60" s="20">
        <f t="shared" si="1"/>
        <v>0</v>
      </c>
      <c r="H60" s="34">
        <f t="shared" si="0"/>
        <v>0</v>
      </c>
      <c r="I60" s="62">
        <v>1</v>
      </c>
      <c r="J60" s="62">
        <v>1</v>
      </c>
      <c r="K60" s="50"/>
      <c r="L60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s="30" customFormat="1">
      <c r="A61" s="42" t="s">
        <v>137</v>
      </c>
      <c r="B61" s="43" t="s">
        <v>138</v>
      </c>
      <c r="C61" s="43" t="s">
        <v>142</v>
      </c>
      <c r="D61" s="43" t="s">
        <v>143</v>
      </c>
      <c r="E61" s="51">
        <v>237750</v>
      </c>
      <c r="F61" s="59">
        <v>237750</v>
      </c>
      <c r="G61" s="20">
        <f t="shared" si="1"/>
        <v>0</v>
      </c>
      <c r="H61" s="34">
        <f t="shared" si="0"/>
        <v>0</v>
      </c>
      <c r="I61" s="62" t="s">
        <v>29</v>
      </c>
      <c r="J61" s="62" t="s">
        <v>29</v>
      </c>
      <c r="K61" s="50"/>
      <c r="L6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s="30" customFormat="1">
      <c r="A62" s="42" t="s">
        <v>137</v>
      </c>
      <c r="B62" s="43" t="s">
        <v>138</v>
      </c>
      <c r="C62" s="43" t="s">
        <v>144</v>
      </c>
      <c r="D62" s="43" t="s">
        <v>145</v>
      </c>
      <c r="E62" s="51">
        <v>20800</v>
      </c>
      <c r="F62" s="59">
        <v>20800</v>
      </c>
      <c r="G62" s="20">
        <f t="shared" si="1"/>
        <v>0</v>
      </c>
      <c r="H62" s="34">
        <f t="shared" si="0"/>
        <v>0</v>
      </c>
      <c r="I62" s="62">
        <v>1</v>
      </c>
      <c r="J62" s="62">
        <v>1</v>
      </c>
      <c r="K62" s="50"/>
      <c r="L62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s="30" customFormat="1">
      <c r="A63" s="42" t="s">
        <v>137</v>
      </c>
      <c r="B63" s="43" t="s">
        <v>138</v>
      </c>
      <c r="C63" s="43" t="s">
        <v>71</v>
      </c>
      <c r="D63" s="43" t="s">
        <v>146</v>
      </c>
      <c r="E63" s="51">
        <v>12742979</v>
      </c>
      <c r="F63" s="59">
        <v>12742979</v>
      </c>
      <c r="G63" s="20">
        <f t="shared" si="1"/>
        <v>0</v>
      </c>
      <c r="H63" s="34">
        <f t="shared" si="0"/>
        <v>0</v>
      </c>
      <c r="I63" s="62" t="s">
        <v>29</v>
      </c>
      <c r="J63" s="62" t="s">
        <v>29</v>
      </c>
      <c r="K63" s="50"/>
      <c r="L63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s="30" customFormat="1">
      <c r="A64" s="42" t="s">
        <v>137</v>
      </c>
      <c r="B64" s="43" t="s">
        <v>138</v>
      </c>
      <c r="C64" s="43" t="s">
        <v>147</v>
      </c>
      <c r="D64" s="43" t="s">
        <v>148</v>
      </c>
      <c r="E64" s="51">
        <v>27343189</v>
      </c>
      <c r="F64" s="59">
        <v>27343189</v>
      </c>
      <c r="G64" s="20">
        <f t="shared" si="1"/>
        <v>0</v>
      </c>
      <c r="H64" s="34">
        <f t="shared" si="0"/>
        <v>0</v>
      </c>
      <c r="I64" s="62" t="s">
        <v>29</v>
      </c>
      <c r="J64" s="62" t="s">
        <v>29</v>
      </c>
      <c r="K64" s="50"/>
      <c r="L64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s="30" customFormat="1">
      <c r="A65" s="42" t="s">
        <v>137</v>
      </c>
      <c r="B65" s="43" t="s">
        <v>138</v>
      </c>
      <c r="C65" s="43" t="s">
        <v>149</v>
      </c>
      <c r="D65" s="43" t="s">
        <v>150</v>
      </c>
      <c r="E65" s="51">
        <v>11998159</v>
      </c>
      <c r="F65" s="59">
        <v>11998159</v>
      </c>
      <c r="G65" s="20">
        <f t="shared" si="1"/>
        <v>0</v>
      </c>
      <c r="H65" s="34">
        <f t="shared" si="0"/>
        <v>0</v>
      </c>
      <c r="I65" s="62" t="s">
        <v>29</v>
      </c>
      <c r="J65" s="62" t="s">
        <v>29</v>
      </c>
      <c r="K65" s="50"/>
      <c r="L65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s="30" customFormat="1">
      <c r="A66" s="42" t="s">
        <v>137</v>
      </c>
      <c r="B66" s="43" t="s">
        <v>138</v>
      </c>
      <c r="C66" s="43" t="s">
        <v>151</v>
      </c>
      <c r="D66" s="43" t="s">
        <v>152</v>
      </c>
      <c r="E66" s="51">
        <v>547238</v>
      </c>
      <c r="F66" s="59">
        <v>547238</v>
      </c>
      <c r="G66" s="20">
        <f t="shared" si="1"/>
        <v>0</v>
      </c>
      <c r="H66" s="34">
        <f t="shared" si="0"/>
        <v>0</v>
      </c>
      <c r="I66" s="62" t="s">
        <v>29</v>
      </c>
      <c r="J66" s="62" t="s">
        <v>29</v>
      </c>
      <c r="K66" s="50"/>
      <c r="L66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s="30" customFormat="1">
      <c r="A67" s="42" t="s">
        <v>137</v>
      </c>
      <c r="B67" s="43" t="s">
        <v>138</v>
      </c>
      <c r="C67" s="43" t="s">
        <v>153</v>
      </c>
      <c r="D67" s="43" t="s">
        <v>154</v>
      </c>
      <c r="E67" s="51">
        <v>36003250</v>
      </c>
      <c r="F67" s="59">
        <v>36003250</v>
      </c>
      <c r="G67" s="20">
        <f t="shared" si="1"/>
        <v>0</v>
      </c>
      <c r="H67" s="34">
        <f t="shared" si="0"/>
        <v>0</v>
      </c>
      <c r="I67" s="62" t="s">
        <v>29</v>
      </c>
      <c r="J67" s="62" t="s">
        <v>29</v>
      </c>
      <c r="K67" s="50"/>
      <c r="L67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s="30" customFormat="1">
      <c r="A68" s="42" t="s">
        <v>137</v>
      </c>
      <c r="B68" s="43" t="s">
        <v>138</v>
      </c>
      <c r="C68" s="43" t="s">
        <v>155</v>
      </c>
      <c r="D68" s="43" t="s">
        <v>156</v>
      </c>
      <c r="E68" s="51">
        <v>19082</v>
      </c>
      <c r="F68" s="59">
        <v>19082</v>
      </c>
      <c r="G68" s="20">
        <f t="shared" si="1"/>
        <v>0</v>
      </c>
      <c r="H68" s="34">
        <f t="shared" si="0"/>
        <v>0</v>
      </c>
      <c r="I68" s="62">
        <v>1</v>
      </c>
      <c r="J68" s="62">
        <v>1</v>
      </c>
      <c r="K68" s="50"/>
      <c r="L68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s="30" customFormat="1">
      <c r="A69" s="42" t="s">
        <v>157</v>
      </c>
      <c r="B69" s="43" t="s">
        <v>158</v>
      </c>
      <c r="C69" s="43" t="s">
        <v>159</v>
      </c>
      <c r="D69" s="43" t="s">
        <v>160</v>
      </c>
      <c r="E69" s="51">
        <v>1467776</v>
      </c>
      <c r="F69" s="59">
        <v>1467776</v>
      </c>
      <c r="G69" s="20">
        <f t="shared" si="1"/>
        <v>0</v>
      </c>
      <c r="H69" s="34">
        <f t="shared" si="0"/>
        <v>0</v>
      </c>
      <c r="I69" s="62" t="s">
        <v>29</v>
      </c>
      <c r="J69" s="62" t="s">
        <v>29</v>
      </c>
      <c r="K69" s="50"/>
      <c r="L69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s="30" customFormat="1">
      <c r="A70" s="42" t="s">
        <v>157</v>
      </c>
      <c r="B70" s="43" t="s">
        <v>158</v>
      </c>
      <c r="C70" s="43" t="s">
        <v>65</v>
      </c>
      <c r="D70" s="43" t="s">
        <v>161</v>
      </c>
      <c r="E70" s="51">
        <v>7577732</v>
      </c>
      <c r="F70" s="59">
        <v>7577732</v>
      </c>
      <c r="G70" s="20">
        <f t="shared" si="1"/>
        <v>0</v>
      </c>
      <c r="H70" s="34">
        <f t="shared" si="0"/>
        <v>0</v>
      </c>
      <c r="I70" s="62" t="s">
        <v>29</v>
      </c>
      <c r="J70" s="62" t="s">
        <v>29</v>
      </c>
      <c r="K70" s="50"/>
      <c r="L70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s="30" customFormat="1">
      <c r="A71" s="42" t="s">
        <v>157</v>
      </c>
      <c r="B71" s="43" t="s">
        <v>158</v>
      </c>
      <c r="C71" s="43" t="s">
        <v>162</v>
      </c>
      <c r="D71" s="43" t="s">
        <v>163</v>
      </c>
      <c r="E71" s="51">
        <v>60801</v>
      </c>
      <c r="F71" s="59">
        <v>60801</v>
      </c>
      <c r="G71" s="20">
        <f t="shared" si="1"/>
        <v>0</v>
      </c>
      <c r="H71" s="34">
        <f t="shared" si="0"/>
        <v>0</v>
      </c>
      <c r="I71" s="62">
        <v>1</v>
      </c>
      <c r="J71" s="62">
        <v>1</v>
      </c>
      <c r="K71" s="50"/>
      <c r="L7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s="30" customFormat="1">
      <c r="A72" s="42" t="s">
        <v>157</v>
      </c>
      <c r="B72" s="43" t="s">
        <v>158</v>
      </c>
      <c r="C72" s="43" t="s">
        <v>147</v>
      </c>
      <c r="D72" s="43" t="s">
        <v>164</v>
      </c>
      <c r="E72" s="51">
        <v>4253979</v>
      </c>
      <c r="F72" s="59">
        <v>4253979</v>
      </c>
      <c r="G72" s="20">
        <f t="shared" si="1"/>
        <v>0</v>
      </c>
      <c r="H72" s="34">
        <f t="shared" si="0"/>
        <v>0</v>
      </c>
      <c r="I72" s="62" t="s">
        <v>29</v>
      </c>
      <c r="J72" s="62" t="s">
        <v>29</v>
      </c>
      <c r="K72" s="50"/>
      <c r="L72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s="30" customFormat="1">
      <c r="A73" s="42" t="s">
        <v>157</v>
      </c>
      <c r="B73" s="43" t="s">
        <v>158</v>
      </c>
      <c r="C73" s="43" t="s">
        <v>165</v>
      </c>
      <c r="D73" s="43" t="s">
        <v>166</v>
      </c>
      <c r="E73" s="51">
        <v>4977833</v>
      </c>
      <c r="F73" s="59">
        <v>4977833</v>
      </c>
      <c r="G73" s="20">
        <f t="shared" si="1"/>
        <v>0</v>
      </c>
      <c r="H73" s="34">
        <f t="shared" ref="H73:H136" si="2">ROUND(G73/E73,4)</f>
        <v>0</v>
      </c>
      <c r="I73" s="62" t="s">
        <v>29</v>
      </c>
      <c r="J73" s="62" t="s">
        <v>29</v>
      </c>
      <c r="K73" s="50"/>
      <c r="L73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s="30" customFormat="1">
      <c r="A74" s="42" t="s">
        <v>157</v>
      </c>
      <c r="B74" s="43" t="s">
        <v>158</v>
      </c>
      <c r="C74" s="43" t="s">
        <v>167</v>
      </c>
      <c r="D74" s="43" t="s">
        <v>168</v>
      </c>
      <c r="E74" s="51">
        <v>1503025</v>
      </c>
      <c r="F74" s="59">
        <v>1503025</v>
      </c>
      <c r="G74" s="20">
        <f t="shared" ref="G74:G136" si="3">SUM(F74-E74)</f>
        <v>0</v>
      </c>
      <c r="H74" s="34">
        <f t="shared" si="2"/>
        <v>0</v>
      </c>
      <c r="I74" s="62" t="s">
        <v>29</v>
      </c>
      <c r="J74" s="62" t="s">
        <v>29</v>
      </c>
      <c r="K74" s="50"/>
      <c r="L74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s="30" customFormat="1">
      <c r="A75" s="42" t="s">
        <v>157</v>
      </c>
      <c r="B75" s="43" t="s">
        <v>158</v>
      </c>
      <c r="C75" s="43" t="s">
        <v>169</v>
      </c>
      <c r="D75" s="43" t="s">
        <v>170</v>
      </c>
      <c r="E75" s="51">
        <v>1677714</v>
      </c>
      <c r="F75" s="59">
        <v>1677714</v>
      </c>
      <c r="G75" s="20">
        <f t="shared" si="3"/>
        <v>0</v>
      </c>
      <c r="H75" s="34">
        <f t="shared" si="2"/>
        <v>0</v>
      </c>
      <c r="I75" s="62" t="s">
        <v>29</v>
      </c>
      <c r="J75" s="62" t="s">
        <v>29</v>
      </c>
      <c r="K75" s="50"/>
      <c r="L75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s="30" customFormat="1">
      <c r="A76" s="42" t="s">
        <v>157</v>
      </c>
      <c r="B76" s="43" t="s">
        <v>158</v>
      </c>
      <c r="C76" s="43" t="s">
        <v>171</v>
      </c>
      <c r="D76" s="43" t="s">
        <v>172</v>
      </c>
      <c r="E76" s="51">
        <v>469296</v>
      </c>
      <c r="F76" s="59">
        <v>469296</v>
      </c>
      <c r="G76" s="20">
        <f t="shared" si="3"/>
        <v>0</v>
      </c>
      <c r="H76" s="34">
        <f t="shared" si="2"/>
        <v>0</v>
      </c>
      <c r="I76" s="62" t="s">
        <v>29</v>
      </c>
      <c r="J76" s="62" t="s">
        <v>29</v>
      </c>
      <c r="K76" s="50"/>
      <c r="L76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s="30" customFormat="1">
      <c r="A77" s="42" t="s">
        <v>157</v>
      </c>
      <c r="B77" s="43" t="s">
        <v>158</v>
      </c>
      <c r="C77" s="43" t="s">
        <v>173</v>
      </c>
      <c r="D77" s="43" t="s">
        <v>174</v>
      </c>
      <c r="E77" s="51">
        <v>4479376</v>
      </c>
      <c r="F77" s="59">
        <v>4479376</v>
      </c>
      <c r="G77" s="20">
        <f t="shared" si="3"/>
        <v>0</v>
      </c>
      <c r="H77" s="34">
        <f t="shared" si="2"/>
        <v>0</v>
      </c>
      <c r="I77" s="62" t="s">
        <v>29</v>
      </c>
      <c r="J77" s="62" t="s">
        <v>29</v>
      </c>
      <c r="K77" s="50"/>
      <c r="L77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s="30" customFormat="1">
      <c r="A78" s="42" t="s">
        <v>175</v>
      </c>
      <c r="B78" s="43" t="s">
        <v>176</v>
      </c>
      <c r="C78" s="43" t="s">
        <v>177</v>
      </c>
      <c r="D78" s="43" t="s">
        <v>178</v>
      </c>
      <c r="E78" s="51">
        <v>659537</v>
      </c>
      <c r="F78" s="59">
        <v>659537</v>
      </c>
      <c r="G78" s="20">
        <f t="shared" si="3"/>
        <v>0</v>
      </c>
      <c r="H78" s="34">
        <f t="shared" si="2"/>
        <v>0</v>
      </c>
      <c r="I78" s="62" t="s">
        <v>29</v>
      </c>
      <c r="J78" s="62" t="s">
        <v>29</v>
      </c>
      <c r="K78" s="50"/>
      <c r="L78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s="30" customFormat="1">
      <c r="A79" s="42" t="s">
        <v>175</v>
      </c>
      <c r="B79" s="43" t="s">
        <v>176</v>
      </c>
      <c r="C79" s="43" t="s">
        <v>179</v>
      </c>
      <c r="D79" s="43" t="s">
        <v>180</v>
      </c>
      <c r="E79" s="51">
        <v>709251</v>
      </c>
      <c r="F79" s="59">
        <v>709251</v>
      </c>
      <c r="G79" s="20">
        <f t="shared" si="3"/>
        <v>0</v>
      </c>
      <c r="H79" s="34">
        <f t="shared" si="2"/>
        <v>0</v>
      </c>
      <c r="I79" s="62" t="s">
        <v>29</v>
      </c>
      <c r="J79" s="62" t="s">
        <v>29</v>
      </c>
      <c r="K79" s="50"/>
      <c r="L79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s="30" customFormat="1">
      <c r="A80" s="42" t="s">
        <v>175</v>
      </c>
      <c r="B80" s="43" t="s">
        <v>176</v>
      </c>
      <c r="C80" s="43" t="s">
        <v>58</v>
      </c>
      <c r="D80" s="43" t="s">
        <v>181</v>
      </c>
      <c r="E80" s="51">
        <v>2599119</v>
      </c>
      <c r="F80" s="59">
        <v>2599119</v>
      </c>
      <c r="G80" s="20">
        <f t="shared" si="3"/>
        <v>0</v>
      </c>
      <c r="H80" s="34">
        <f t="shared" si="2"/>
        <v>0</v>
      </c>
      <c r="I80" s="62" t="s">
        <v>29</v>
      </c>
      <c r="J80" s="62" t="s">
        <v>29</v>
      </c>
      <c r="K80" s="50"/>
      <c r="L80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s="30" customFormat="1">
      <c r="A81" s="42" t="s">
        <v>175</v>
      </c>
      <c r="B81" s="43" t="s">
        <v>176</v>
      </c>
      <c r="C81" s="43" t="s">
        <v>182</v>
      </c>
      <c r="D81" s="43" t="s">
        <v>183</v>
      </c>
      <c r="E81" s="51">
        <v>1031837</v>
      </c>
      <c r="F81" s="59">
        <v>1031837</v>
      </c>
      <c r="G81" s="20">
        <f t="shared" si="3"/>
        <v>0</v>
      </c>
      <c r="H81" s="34">
        <f t="shared" si="2"/>
        <v>0</v>
      </c>
      <c r="I81" s="62" t="s">
        <v>29</v>
      </c>
      <c r="J81" s="62" t="s">
        <v>29</v>
      </c>
      <c r="K81" s="50"/>
      <c r="L8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s="30" customFormat="1">
      <c r="A82" s="42" t="s">
        <v>175</v>
      </c>
      <c r="B82" s="43" t="s">
        <v>176</v>
      </c>
      <c r="C82" s="43" t="s">
        <v>140</v>
      </c>
      <c r="D82" s="43" t="s">
        <v>184</v>
      </c>
      <c r="E82" s="51">
        <v>1336567</v>
      </c>
      <c r="F82" s="59">
        <v>1336567</v>
      </c>
      <c r="G82" s="20">
        <f t="shared" si="3"/>
        <v>0</v>
      </c>
      <c r="H82" s="34">
        <f t="shared" si="2"/>
        <v>0</v>
      </c>
      <c r="I82" s="62" t="s">
        <v>29</v>
      </c>
      <c r="J82" s="62" t="s">
        <v>29</v>
      </c>
      <c r="K82" s="50"/>
      <c r="L82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s="30" customFormat="1">
      <c r="A83" s="42" t="s">
        <v>175</v>
      </c>
      <c r="B83" s="43" t="s">
        <v>176</v>
      </c>
      <c r="C83" s="43" t="s">
        <v>185</v>
      </c>
      <c r="D83" s="43" t="s">
        <v>186</v>
      </c>
      <c r="E83" s="51">
        <v>3155078</v>
      </c>
      <c r="F83" s="59">
        <v>3155078</v>
      </c>
      <c r="G83" s="20">
        <f t="shared" si="3"/>
        <v>0</v>
      </c>
      <c r="H83" s="34">
        <f t="shared" si="2"/>
        <v>0</v>
      </c>
      <c r="I83" s="62" t="s">
        <v>29</v>
      </c>
      <c r="J83" s="62" t="s">
        <v>29</v>
      </c>
      <c r="K83" s="50"/>
      <c r="L83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s="30" customFormat="1">
      <c r="A84" s="42" t="s">
        <v>175</v>
      </c>
      <c r="B84" s="43" t="s">
        <v>176</v>
      </c>
      <c r="C84" s="43" t="s">
        <v>187</v>
      </c>
      <c r="D84" s="43" t="s">
        <v>188</v>
      </c>
      <c r="E84" s="51">
        <v>2489302</v>
      </c>
      <c r="F84" s="59">
        <v>2489302</v>
      </c>
      <c r="G84" s="20">
        <f t="shared" si="3"/>
        <v>0</v>
      </c>
      <c r="H84" s="34">
        <f t="shared" si="2"/>
        <v>0</v>
      </c>
      <c r="I84" s="62" t="s">
        <v>29</v>
      </c>
      <c r="J84" s="62" t="s">
        <v>29</v>
      </c>
      <c r="K84" s="50"/>
      <c r="L84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s="30" customFormat="1">
      <c r="A85" s="42" t="s">
        <v>175</v>
      </c>
      <c r="B85" s="43" t="s">
        <v>176</v>
      </c>
      <c r="C85" s="43" t="s">
        <v>189</v>
      </c>
      <c r="D85" s="43" t="s">
        <v>190</v>
      </c>
      <c r="E85" s="51">
        <v>1642376</v>
      </c>
      <c r="F85" s="59">
        <v>1642376</v>
      </c>
      <c r="G85" s="20">
        <f t="shared" si="3"/>
        <v>0</v>
      </c>
      <c r="H85" s="34">
        <f t="shared" si="2"/>
        <v>0</v>
      </c>
      <c r="I85" s="62" t="s">
        <v>29</v>
      </c>
      <c r="J85" s="62" t="s">
        <v>29</v>
      </c>
      <c r="K85" s="50"/>
      <c r="L85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s="30" customFormat="1">
      <c r="A86" s="42" t="s">
        <v>175</v>
      </c>
      <c r="B86" s="43" t="s">
        <v>176</v>
      </c>
      <c r="C86" s="43" t="s">
        <v>83</v>
      </c>
      <c r="D86" s="43" t="s">
        <v>191</v>
      </c>
      <c r="E86" s="51">
        <v>2707877</v>
      </c>
      <c r="F86" s="59">
        <v>2707877</v>
      </c>
      <c r="G86" s="20">
        <f t="shared" si="3"/>
        <v>0</v>
      </c>
      <c r="H86" s="34">
        <f t="shared" si="2"/>
        <v>0</v>
      </c>
      <c r="I86" s="62" t="s">
        <v>29</v>
      </c>
      <c r="J86" s="62" t="s">
        <v>29</v>
      </c>
      <c r="K86" s="50"/>
      <c r="L86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s="30" customFormat="1">
      <c r="A87" s="42" t="s">
        <v>175</v>
      </c>
      <c r="B87" s="43" t="s">
        <v>176</v>
      </c>
      <c r="C87" s="43" t="s">
        <v>192</v>
      </c>
      <c r="D87" s="43" t="s">
        <v>193</v>
      </c>
      <c r="E87" s="51">
        <v>2434954</v>
      </c>
      <c r="F87" s="59">
        <v>2434954</v>
      </c>
      <c r="G87" s="20">
        <f t="shared" si="3"/>
        <v>0</v>
      </c>
      <c r="H87" s="34">
        <f t="shared" si="2"/>
        <v>0</v>
      </c>
      <c r="I87" s="62" t="s">
        <v>29</v>
      </c>
      <c r="J87" s="62" t="s">
        <v>29</v>
      </c>
      <c r="K87" s="50"/>
      <c r="L87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s="30" customFormat="1">
      <c r="A88" s="42" t="s">
        <v>175</v>
      </c>
      <c r="B88" s="43" t="s">
        <v>176</v>
      </c>
      <c r="C88" s="43" t="s">
        <v>194</v>
      </c>
      <c r="D88" s="43" t="s">
        <v>195</v>
      </c>
      <c r="E88" s="51">
        <v>16873663</v>
      </c>
      <c r="F88" s="59">
        <v>16873663</v>
      </c>
      <c r="G88" s="20">
        <f t="shared" si="3"/>
        <v>0</v>
      </c>
      <c r="H88" s="34">
        <f t="shared" si="2"/>
        <v>0</v>
      </c>
      <c r="I88" s="62" t="s">
        <v>29</v>
      </c>
      <c r="J88" s="62" t="s">
        <v>29</v>
      </c>
      <c r="K88" s="50"/>
      <c r="L88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s="30" customFormat="1">
      <c r="A89" s="42" t="s">
        <v>175</v>
      </c>
      <c r="B89" s="43" t="s">
        <v>176</v>
      </c>
      <c r="C89" s="43" t="s">
        <v>196</v>
      </c>
      <c r="D89" s="43" t="s">
        <v>197</v>
      </c>
      <c r="E89" s="51">
        <v>637984</v>
      </c>
      <c r="F89" s="59">
        <v>637984</v>
      </c>
      <c r="G89" s="20">
        <f t="shared" si="3"/>
        <v>0</v>
      </c>
      <c r="H89" s="34">
        <f t="shared" si="2"/>
        <v>0</v>
      </c>
      <c r="I89" s="62" t="s">
        <v>29</v>
      </c>
      <c r="J89" s="62" t="s">
        <v>29</v>
      </c>
      <c r="K89" s="50"/>
      <c r="L89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s="30" customFormat="1">
      <c r="A90" s="42" t="s">
        <v>198</v>
      </c>
      <c r="B90" s="43" t="s">
        <v>199</v>
      </c>
      <c r="C90" s="43" t="s">
        <v>50</v>
      </c>
      <c r="D90" s="43" t="s">
        <v>200</v>
      </c>
      <c r="E90" s="51">
        <v>1744336</v>
      </c>
      <c r="F90" s="59">
        <v>1744336</v>
      </c>
      <c r="G90" s="20">
        <f t="shared" si="3"/>
        <v>0</v>
      </c>
      <c r="H90" s="34">
        <f t="shared" si="2"/>
        <v>0</v>
      </c>
      <c r="I90" s="62" t="s">
        <v>29</v>
      </c>
      <c r="J90" s="62" t="s">
        <v>29</v>
      </c>
      <c r="K90" s="50"/>
      <c r="L90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s="30" customFormat="1">
      <c r="A91" s="42" t="s">
        <v>198</v>
      </c>
      <c r="B91" s="43" t="s">
        <v>199</v>
      </c>
      <c r="C91" s="43" t="s">
        <v>81</v>
      </c>
      <c r="D91" s="43" t="s">
        <v>201</v>
      </c>
      <c r="E91" s="51">
        <v>2205787</v>
      </c>
      <c r="F91" s="59">
        <v>2205787</v>
      </c>
      <c r="G91" s="20">
        <f t="shared" si="3"/>
        <v>0</v>
      </c>
      <c r="H91" s="34">
        <f t="shared" si="2"/>
        <v>0</v>
      </c>
      <c r="I91" s="62" t="s">
        <v>29</v>
      </c>
      <c r="J91" s="62" t="s">
        <v>29</v>
      </c>
      <c r="K91" s="50"/>
      <c r="L9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s="30" customFormat="1">
      <c r="A92" s="42" t="s">
        <v>198</v>
      </c>
      <c r="B92" s="43" t="s">
        <v>199</v>
      </c>
      <c r="C92" s="43" t="s">
        <v>40</v>
      </c>
      <c r="D92" s="43" t="s">
        <v>202</v>
      </c>
      <c r="E92" s="51">
        <v>1843626</v>
      </c>
      <c r="F92" s="59">
        <v>1843626</v>
      </c>
      <c r="G92" s="20">
        <f t="shared" si="3"/>
        <v>0</v>
      </c>
      <c r="H92" s="34">
        <f t="shared" si="2"/>
        <v>0</v>
      </c>
      <c r="I92" s="62" t="s">
        <v>29</v>
      </c>
      <c r="J92" s="62" t="s">
        <v>29</v>
      </c>
      <c r="K92" s="50"/>
      <c r="L92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s="30" customFormat="1">
      <c r="A93" s="42" t="s">
        <v>198</v>
      </c>
      <c r="B93" s="43" t="s">
        <v>199</v>
      </c>
      <c r="C93" s="43" t="s">
        <v>203</v>
      </c>
      <c r="D93" s="43" t="s">
        <v>204</v>
      </c>
      <c r="E93" s="51">
        <v>5301691</v>
      </c>
      <c r="F93" s="59">
        <v>5301691</v>
      </c>
      <c r="G93" s="20">
        <f t="shared" si="3"/>
        <v>0</v>
      </c>
      <c r="H93" s="34">
        <f t="shared" si="2"/>
        <v>0</v>
      </c>
      <c r="I93" s="62" t="s">
        <v>29</v>
      </c>
      <c r="J93" s="62" t="s">
        <v>29</v>
      </c>
      <c r="K93" s="50"/>
      <c r="L93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s="30" customFormat="1">
      <c r="A94" s="42" t="s">
        <v>205</v>
      </c>
      <c r="B94" s="43" t="s">
        <v>206</v>
      </c>
      <c r="C94" s="43" t="s">
        <v>81</v>
      </c>
      <c r="D94" s="43" t="s">
        <v>207</v>
      </c>
      <c r="E94" s="51">
        <v>339599</v>
      </c>
      <c r="F94" s="59">
        <v>339599</v>
      </c>
      <c r="G94" s="20">
        <f t="shared" si="3"/>
        <v>0</v>
      </c>
      <c r="H94" s="34">
        <f t="shared" si="2"/>
        <v>0</v>
      </c>
      <c r="I94" s="62">
        <v>1</v>
      </c>
      <c r="J94" s="62" t="s">
        <v>29</v>
      </c>
      <c r="K94" s="50"/>
      <c r="L94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s="30" customFormat="1">
      <c r="A95" s="42" t="s">
        <v>205</v>
      </c>
      <c r="B95" s="43" t="s">
        <v>206</v>
      </c>
      <c r="C95" s="43" t="s">
        <v>208</v>
      </c>
      <c r="D95" s="43" t="s">
        <v>209</v>
      </c>
      <c r="E95" s="51">
        <v>497707</v>
      </c>
      <c r="F95" s="59">
        <v>497707</v>
      </c>
      <c r="G95" s="20">
        <f t="shared" si="3"/>
        <v>0</v>
      </c>
      <c r="H95" s="34">
        <f t="shared" si="2"/>
        <v>0</v>
      </c>
      <c r="I95" s="62" t="s">
        <v>29</v>
      </c>
      <c r="J95" s="62" t="s">
        <v>29</v>
      </c>
      <c r="K95" s="50"/>
      <c r="L95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s="30" customFormat="1">
      <c r="A96" s="42" t="s">
        <v>205</v>
      </c>
      <c r="B96" s="43" t="s">
        <v>206</v>
      </c>
      <c r="C96" s="43" t="s">
        <v>42</v>
      </c>
      <c r="D96" s="43" t="s">
        <v>210</v>
      </c>
      <c r="E96" s="51">
        <v>209</v>
      </c>
      <c r="F96" s="59">
        <v>209</v>
      </c>
      <c r="G96" s="20">
        <f t="shared" si="3"/>
        <v>0</v>
      </c>
      <c r="H96" s="34">
        <f t="shared" si="2"/>
        <v>0</v>
      </c>
      <c r="I96" s="62">
        <v>1</v>
      </c>
      <c r="J96" s="62">
        <v>1</v>
      </c>
      <c r="K96" s="50"/>
      <c r="L96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s="30" customFormat="1">
      <c r="A97" s="42" t="s">
        <v>211</v>
      </c>
      <c r="B97" s="43" t="s">
        <v>212</v>
      </c>
      <c r="C97" s="43" t="s">
        <v>213</v>
      </c>
      <c r="D97" s="43" t="s">
        <v>214</v>
      </c>
      <c r="E97" s="51">
        <v>1528099</v>
      </c>
      <c r="F97" s="59">
        <v>1528099</v>
      </c>
      <c r="G97" s="20">
        <f t="shared" si="3"/>
        <v>0</v>
      </c>
      <c r="H97" s="34">
        <f t="shared" si="2"/>
        <v>0</v>
      </c>
      <c r="I97" s="62" t="s">
        <v>29</v>
      </c>
      <c r="J97" s="62" t="s">
        <v>29</v>
      </c>
      <c r="K97" s="50"/>
      <c r="L97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s="30" customFormat="1">
      <c r="A98" s="42" t="s">
        <v>211</v>
      </c>
      <c r="B98" s="43" t="s">
        <v>212</v>
      </c>
      <c r="C98" s="43" t="s">
        <v>81</v>
      </c>
      <c r="D98" s="43" t="s">
        <v>215</v>
      </c>
      <c r="E98" s="51">
        <v>80102048</v>
      </c>
      <c r="F98" s="59">
        <v>80102048</v>
      </c>
      <c r="G98" s="20">
        <f t="shared" si="3"/>
        <v>0</v>
      </c>
      <c r="H98" s="34">
        <f t="shared" si="2"/>
        <v>0</v>
      </c>
      <c r="I98" s="62" t="s">
        <v>29</v>
      </c>
      <c r="J98" s="62" t="s">
        <v>29</v>
      </c>
      <c r="K98" s="50"/>
      <c r="L98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s="30" customFormat="1">
      <c r="A99" s="42" t="s">
        <v>211</v>
      </c>
      <c r="B99" s="43" t="s">
        <v>212</v>
      </c>
      <c r="C99" s="43" t="s">
        <v>216</v>
      </c>
      <c r="D99" s="43" t="s">
        <v>217</v>
      </c>
      <c r="E99" s="51">
        <v>50561802</v>
      </c>
      <c r="F99" s="59">
        <v>50561802</v>
      </c>
      <c r="G99" s="20">
        <f t="shared" si="3"/>
        <v>0</v>
      </c>
      <c r="H99" s="34">
        <f t="shared" si="2"/>
        <v>0</v>
      </c>
      <c r="I99" s="62" t="s">
        <v>29</v>
      </c>
      <c r="J99" s="62" t="s">
        <v>29</v>
      </c>
      <c r="K99" s="50"/>
      <c r="L99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s="30" customFormat="1">
      <c r="A100" s="42" t="s">
        <v>211</v>
      </c>
      <c r="B100" s="43" t="s">
        <v>212</v>
      </c>
      <c r="C100" s="43" t="s">
        <v>108</v>
      </c>
      <c r="D100" s="43" t="s">
        <v>218</v>
      </c>
      <c r="E100" s="51">
        <v>11203574</v>
      </c>
      <c r="F100" s="59">
        <v>11203574</v>
      </c>
      <c r="G100" s="20">
        <f t="shared" si="3"/>
        <v>0</v>
      </c>
      <c r="H100" s="34">
        <f t="shared" si="2"/>
        <v>0</v>
      </c>
      <c r="I100" s="62" t="s">
        <v>29</v>
      </c>
      <c r="J100" s="62" t="s">
        <v>29</v>
      </c>
      <c r="K100" s="50"/>
      <c r="L100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s="30" customFormat="1">
      <c r="A101" s="42" t="s">
        <v>211</v>
      </c>
      <c r="B101" s="43" t="s">
        <v>212</v>
      </c>
      <c r="C101" s="43" t="s">
        <v>151</v>
      </c>
      <c r="D101" s="43" t="s">
        <v>219</v>
      </c>
      <c r="E101" s="51">
        <v>4268650</v>
      </c>
      <c r="F101" s="59">
        <v>4268650</v>
      </c>
      <c r="G101" s="20">
        <f t="shared" si="3"/>
        <v>0</v>
      </c>
      <c r="H101" s="34">
        <f t="shared" si="2"/>
        <v>0</v>
      </c>
      <c r="I101" s="62" t="s">
        <v>29</v>
      </c>
      <c r="J101" s="62" t="s">
        <v>29</v>
      </c>
      <c r="K101" s="50"/>
      <c r="L10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s="30" customFormat="1">
      <c r="A102" s="42" t="s">
        <v>211</v>
      </c>
      <c r="B102" s="43" t="s">
        <v>212</v>
      </c>
      <c r="C102" s="43" t="s">
        <v>220</v>
      </c>
      <c r="D102" s="43" t="s">
        <v>221</v>
      </c>
      <c r="E102" s="51">
        <v>5663436</v>
      </c>
      <c r="F102" s="59">
        <v>5663436</v>
      </c>
      <c r="G102" s="20">
        <f t="shared" si="3"/>
        <v>0</v>
      </c>
      <c r="H102" s="34">
        <f t="shared" si="2"/>
        <v>0</v>
      </c>
      <c r="I102" s="62" t="s">
        <v>29</v>
      </c>
      <c r="J102" s="62" t="s">
        <v>29</v>
      </c>
      <c r="K102" s="50"/>
      <c r="L102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s="30" customFormat="1">
      <c r="A103" s="42" t="s">
        <v>222</v>
      </c>
      <c r="B103" s="43" t="s">
        <v>223</v>
      </c>
      <c r="C103" s="43" t="s">
        <v>224</v>
      </c>
      <c r="D103" s="43" t="s">
        <v>225</v>
      </c>
      <c r="E103" s="51">
        <v>1140594</v>
      </c>
      <c r="F103" s="59">
        <v>1140594</v>
      </c>
      <c r="G103" s="20">
        <f t="shared" si="3"/>
        <v>0</v>
      </c>
      <c r="H103" s="34">
        <f t="shared" si="2"/>
        <v>0</v>
      </c>
      <c r="I103" s="62" t="s">
        <v>29</v>
      </c>
      <c r="J103" s="62" t="s">
        <v>29</v>
      </c>
      <c r="K103" s="50"/>
      <c r="L103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s="30" customFormat="1">
      <c r="A104" s="42" t="s">
        <v>222</v>
      </c>
      <c r="B104" s="43" t="s">
        <v>223</v>
      </c>
      <c r="C104" s="43" t="s">
        <v>50</v>
      </c>
      <c r="D104" s="43" t="s">
        <v>226</v>
      </c>
      <c r="E104" s="51">
        <v>777688</v>
      </c>
      <c r="F104" s="59">
        <v>777688</v>
      </c>
      <c r="G104" s="20">
        <f t="shared" si="3"/>
        <v>0</v>
      </c>
      <c r="H104" s="34">
        <f t="shared" si="2"/>
        <v>0</v>
      </c>
      <c r="I104" s="62">
        <v>1</v>
      </c>
      <c r="J104" s="62" t="s">
        <v>29</v>
      </c>
      <c r="K104" s="50"/>
      <c r="L104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s="30" customFormat="1">
      <c r="A105" s="42" t="s">
        <v>222</v>
      </c>
      <c r="B105" s="43" t="s">
        <v>223</v>
      </c>
      <c r="C105" s="43" t="s">
        <v>81</v>
      </c>
      <c r="D105" s="43" t="s">
        <v>227</v>
      </c>
      <c r="E105" s="51">
        <v>714085</v>
      </c>
      <c r="F105" s="59">
        <v>714085</v>
      </c>
      <c r="G105" s="20">
        <f t="shared" si="3"/>
        <v>0</v>
      </c>
      <c r="H105" s="34">
        <f t="shared" si="2"/>
        <v>0</v>
      </c>
      <c r="I105" s="62" t="s">
        <v>29</v>
      </c>
      <c r="J105" s="62" t="s">
        <v>29</v>
      </c>
      <c r="K105" s="50"/>
      <c r="L105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s="30" customFormat="1">
      <c r="A106" s="42" t="s">
        <v>228</v>
      </c>
      <c r="B106" s="43" t="s">
        <v>229</v>
      </c>
      <c r="C106" s="43" t="s">
        <v>230</v>
      </c>
      <c r="D106" s="43" t="s">
        <v>231</v>
      </c>
      <c r="E106" s="51">
        <v>1462882</v>
      </c>
      <c r="F106" s="59">
        <v>1462882</v>
      </c>
      <c r="G106" s="20">
        <f t="shared" si="3"/>
        <v>0</v>
      </c>
      <c r="H106" s="34">
        <f t="shared" si="2"/>
        <v>0</v>
      </c>
      <c r="I106" s="62" t="s">
        <v>29</v>
      </c>
      <c r="J106" s="62" t="s">
        <v>29</v>
      </c>
      <c r="K106" s="50"/>
      <c r="L106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s="30" customFormat="1">
      <c r="A107" s="42" t="s">
        <v>228</v>
      </c>
      <c r="B107" s="43" t="s">
        <v>229</v>
      </c>
      <c r="C107" s="43" t="s">
        <v>232</v>
      </c>
      <c r="D107" s="43" t="s">
        <v>233</v>
      </c>
      <c r="E107" s="51">
        <v>2727714</v>
      </c>
      <c r="F107" s="59">
        <v>2727714</v>
      </c>
      <c r="G107" s="20">
        <f t="shared" si="3"/>
        <v>0</v>
      </c>
      <c r="H107" s="34">
        <f t="shared" si="2"/>
        <v>0</v>
      </c>
      <c r="I107" s="62" t="s">
        <v>29</v>
      </c>
      <c r="J107" s="62" t="s">
        <v>29</v>
      </c>
      <c r="K107" s="50"/>
      <c r="L107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s="30" customFormat="1">
      <c r="A108" s="42" t="s">
        <v>228</v>
      </c>
      <c r="B108" s="43" t="s">
        <v>229</v>
      </c>
      <c r="C108" s="43" t="s">
        <v>50</v>
      </c>
      <c r="D108" s="43" t="s">
        <v>234</v>
      </c>
      <c r="E108" s="51">
        <v>5798339</v>
      </c>
      <c r="F108" s="59">
        <v>5798339</v>
      </c>
      <c r="G108" s="20">
        <f t="shared" si="3"/>
        <v>0</v>
      </c>
      <c r="H108" s="34">
        <f t="shared" si="2"/>
        <v>0</v>
      </c>
      <c r="I108" s="62" t="s">
        <v>29</v>
      </c>
      <c r="J108" s="62" t="s">
        <v>29</v>
      </c>
      <c r="K108" s="50"/>
      <c r="L108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s="30" customFormat="1">
      <c r="A109" s="42" t="s">
        <v>228</v>
      </c>
      <c r="B109" s="43" t="s">
        <v>229</v>
      </c>
      <c r="C109" s="43" t="s">
        <v>81</v>
      </c>
      <c r="D109" s="43" t="s">
        <v>235</v>
      </c>
      <c r="E109" s="51">
        <v>1029038</v>
      </c>
      <c r="F109" s="59">
        <v>1029038</v>
      </c>
      <c r="G109" s="20">
        <f t="shared" si="3"/>
        <v>0</v>
      </c>
      <c r="H109" s="34">
        <f t="shared" si="2"/>
        <v>0</v>
      </c>
      <c r="I109" s="62" t="s">
        <v>29</v>
      </c>
      <c r="J109" s="62" t="s">
        <v>29</v>
      </c>
      <c r="K109" s="50"/>
      <c r="L109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s="30" customFormat="1">
      <c r="A110" s="42" t="s">
        <v>228</v>
      </c>
      <c r="B110" s="43" t="s">
        <v>229</v>
      </c>
      <c r="C110" s="43" t="s">
        <v>103</v>
      </c>
      <c r="D110" s="43" t="s">
        <v>236</v>
      </c>
      <c r="E110" s="51">
        <v>1563786</v>
      </c>
      <c r="F110" s="59">
        <v>1563786</v>
      </c>
      <c r="G110" s="20">
        <f t="shared" si="3"/>
        <v>0</v>
      </c>
      <c r="H110" s="34">
        <f t="shared" si="2"/>
        <v>0</v>
      </c>
      <c r="I110" s="62" t="s">
        <v>29</v>
      </c>
      <c r="J110" s="62" t="s">
        <v>29</v>
      </c>
      <c r="K110" s="50"/>
      <c r="L110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s="30" customFormat="1">
      <c r="A111" s="42" t="s">
        <v>228</v>
      </c>
      <c r="B111" s="43" t="s">
        <v>229</v>
      </c>
      <c r="C111" s="43" t="s">
        <v>40</v>
      </c>
      <c r="D111" s="43" t="s">
        <v>237</v>
      </c>
      <c r="E111" s="51">
        <v>1153944</v>
      </c>
      <c r="F111" s="59">
        <v>1153944</v>
      </c>
      <c r="G111" s="20">
        <f t="shared" si="3"/>
        <v>0</v>
      </c>
      <c r="H111" s="34">
        <f t="shared" si="2"/>
        <v>0</v>
      </c>
      <c r="I111" s="62" t="s">
        <v>29</v>
      </c>
      <c r="J111" s="62" t="s">
        <v>29</v>
      </c>
      <c r="K111" s="50"/>
      <c r="L11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s="30" customFormat="1">
      <c r="A112" s="42" t="s">
        <v>228</v>
      </c>
      <c r="B112" s="43" t="s">
        <v>229</v>
      </c>
      <c r="C112" s="43" t="s">
        <v>238</v>
      </c>
      <c r="D112" s="43" t="s">
        <v>239</v>
      </c>
      <c r="E112" s="51">
        <v>58832890</v>
      </c>
      <c r="F112" s="59">
        <v>58832890</v>
      </c>
      <c r="G112" s="20">
        <f t="shared" si="3"/>
        <v>0</v>
      </c>
      <c r="H112" s="34">
        <f t="shared" si="2"/>
        <v>0</v>
      </c>
      <c r="I112" s="62" t="s">
        <v>29</v>
      </c>
      <c r="J112" s="62" t="s">
        <v>29</v>
      </c>
      <c r="K112" s="50"/>
      <c r="L112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s="30" customFormat="1">
      <c r="A113" s="42" t="s">
        <v>228</v>
      </c>
      <c r="B113" s="43" t="s">
        <v>229</v>
      </c>
      <c r="C113" s="43" t="s">
        <v>91</v>
      </c>
      <c r="D113" s="43" t="s">
        <v>240</v>
      </c>
      <c r="E113" s="51">
        <v>1784241</v>
      </c>
      <c r="F113" s="59">
        <v>1784241</v>
      </c>
      <c r="G113" s="20">
        <f t="shared" si="3"/>
        <v>0</v>
      </c>
      <c r="H113" s="34">
        <f t="shared" si="2"/>
        <v>0</v>
      </c>
      <c r="I113" s="62" t="s">
        <v>29</v>
      </c>
      <c r="J113" s="62" t="s">
        <v>29</v>
      </c>
      <c r="K113" s="50"/>
      <c r="L113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s="30" customFormat="1">
      <c r="A114" s="42" t="s">
        <v>228</v>
      </c>
      <c r="B114" s="43" t="s">
        <v>229</v>
      </c>
      <c r="C114" s="43" t="s">
        <v>192</v>
      </c>
      <c r="D114" s="43" t="s">
        <v>241</v>
      </c>
      <c r="E114" s="51">
        <v>8811924</v>
      </c>
      <c r="F114" s="59">
        <v>8811924</v>
      </c>
      <c r="G114" s="20">
        <f t="shared" si="3"/>
        <v>0</v>
      </c>
      <c r="H114" s="34">
        <f t="shared" si="2"/>
        <v>0</v>
      </c>
      <c r="I114" s="62" t="s">
        <v>29</v>
      </c>
      <c r="J114" s="62" t="s">
        <v>29</v>
      </c>
      <c r="K114" s="50"/>
      <c r="L114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s="30" customFormat="1">
      <c r="A115" s="42" t="s">
        <v>228</v>
      </c>
      <c r="B115" s="43" t="s">
        <v>229</v>
      </c>
      <c r="C115" s="43" t="s">
        <v>242</v>
      </c>
      <c r="D115" s="43" t="s">
        <v>243</v>
      </c>
      <c r="E115" s="51">
        <v>1216699</v>
      </c>
      <c r="F115" s="59">
        <v>1216699</v>
      </c>
      <c r="G115" s="20">
        <f t="shared" si="3"/>
        <v>0</v>
      </c>
      <c r="H115" s="34">
        <f t="shared" si="2"/>
        <v>0</v>
      </c>
      <c r="I115" s="62" t="s">
        <v>29</v>
      </c>
      <c r="J115" s="62" t="s">
        <v>29</v>
      </c>
      <c r="K115" s="50"/>
      <c r="L115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s="30" customFormat="1">
      <c r="A116" s="42" t="s">
        <v>244</v>
      </c>
      <c r="B116" s="43" t="s">
        <v>245</v>
      </c>
      <c r="C116" s="43" t="s">
        <v>50</v>
      </c>
      <c r="D116" s="43" t="s">
        <v>246</v>
      </c>
      <c r="E116" s="51">
        <v>2351338</v>
      </c>
      <c r="F116" s="59">
        <v>2351338</v>
      </c>
      <c r="G116" s="20">
        <f t="shared" si="3"/>
        <v>0</v>
      </c>
      <c r="H116" s="34">
        <f t="shared" si="2"/>
        <v>0</v>
      </c>
      <c r="I116" s="62" t="s">
        <v>29</v>
      </c>
      <c r="J116" s="62" t="s">
        <v>29</v>
      </c>
      <c r="K116" s="50"/>
      <c r="L116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s="30" customFormat="1">
      <c r="A117" s="42" t="s">
        <v>244</v>
      </c>
      <c r="B117" s="43" t="s">
        <v>245</v>
      </c>
      <c r="C117" s="43" t="s">
        <v>247</v>
      </c>
      <c r="D117" s="43" t="s">
        <v>248</v>
      </c>
      <c r="E117" s="51">
        <v>862487</v>
      </c>
      <c r="F117" s="59">
        <v>862487</v>
      </c>
      <c r="G117" s="20">
        <f t="shared" si="3"/>
        <v>0</v>
      </c>
      <c r="H117" s="34">
        <f t="shared" si="2"/>
        <v>0</v>
      </c>
      <c r="I117" s="62" t="s">
        <v>29</v>
      </c>
      <c r="J117" s="62" t="s">
        <v>29</v>
      </c>
      <c r="K117" s="50"/>
      <c r="L117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s="30" customFormat="1">
      <c r="A118" s="42" t="s">
        <v>244</v>
      </c>
      <c r="B118" s="43" t="s">
        <v>245</v>
      </c>
      <c r="C118" s="43" t="s">
        <v>249</v>
      </c>
      <c r="D118" s="43" t="s">
        <v>250</v>
      </c>
      <c r="E118" s="51">
        <v>901527</v>
      </c>
      <c r="F118" s="59">
        <v>901527</v>
      </c>
      <c r="G118" s="20">
        <f t="shared" si="3"/>
        <v>0</v>
      </c>
      <c r="H118" s="34">
        <f t="shared" si="2"/>
        <v>0</v>
      </c>
      <c r="I118" s="62" t="s">
        <v>29</v>
      </c>
      <c r="J118" s="62" t="s">
        <v>29</v>
      </c>
      <c r="K118" s="50"/>
      <c r="L118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s="30" customFormat="1">
      <c r="A119" s="42" t="s">
        <v>251</v>
      </c>
      <c r="B119" s="43" t="s">
        <v>252</v>
      </c>
      <c r="C119" s="43" t="s">
        <v>253</v>
      </c>
      <c r="D119" s="43" t="s">
        <v>254</v>
      </c>
      <c r="E119" s="51">
        <v>8547</v>
      </c>
      <c r="F119" s="59">
        <v>8547</v>
      </c>
      <c r="G119" s="20">
        <f t="shared" si="3"/>
        <v>0</v>
      </c>
      <c r="H119" s="34">
        <f t="shared" si="2"/>
        <v>0</v>
      </c>
      <c r="I119" s="62">
        <v>1</v>
      </c>
      <c r="J119" s="62" t="s">
        <v>29</v>
      </c>
      <c r="K119" s="50"/>
      <c r="L119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s="30" customFormat="1">
      <c r="A120" s="42" t="s">
        <v>251</v>
      </c>
      <c r="B120" s="43" t="s">
        <v>252</v>
      </c>
      <c r="C120" s="43" t="s">
        <v>83</v>
      </c>
      <c r="D120" s="43" t="s">
        <v>255</v>
      </c>
      <c r="E120" s="51">
        <v>738634</v>
      </c>
      <c r="F120" s="59">
        <v>738634</v>
      </c>
      <c r="G120" s="20">
        <f t="shared" si="3"/>
        <v>0</v>
      </c>
      <c r="H120" s="34">
        <f t="shared" si="2"/>
        <v>0</v>
      </c>
      <c r="I120" s="62" t="s">
        <v>29</v>
      </c>
      <c r="J120" s="62" t="s">
        <v>29</v>
      </c>
      <c r="K120" s="50"/>
      <c r="L120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s="30" customFormat="1">
      <c r="A121" s="42" t="s">
        <v>251</v>
      </c>
      <c r="B121" s="43" t="s">
        <v>252</v>
      </c>
      <c r="C121" s="43" t="s">
        <v>256</v>
      </c>
      <c r="D121" s="43" t="s">
        <v>257</v>
      </c>
      <c r="E121" s="51">
        <v>1765964</v>
      </c>
      <c r="F121" s="59">
        <v>1765964</v>
      </c>
      <c r="G121" s="20">
        <f t="shared" si="3"/>
        <v>0</v>
      </c>
      <c r="H121" s="34">
        <f t="shared" si="2"/>
        <v>0</v>
      </c>
      <c r="I121" s="62" t="s">
        <v>29</v>
      </c>
      <c r="J121" s="62" t="s">
        <v>29</v>
      </c>
      <c r="K121" s="50"/>
      <c r="L12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s="30" customFormat="1">
      <c r="A122" s="42" t="s">
        <v>251</v>
      </c>
      <c r="B122" s="43" t="s">
        <v>252</v>
      </c>
      <c r="C122" s="43" t="s">
        <v>119</v>
      </c>
      <c r="D122" s="43" t="s">
        <v>258</v>
      </c>
      <c r="E122" s="51">
        <v>787037</v>
      </c>
      <c r="F122" s="59">
        <v>787037</v>
      </c>
      <c r="G122" s="20">
        <f t="shared" si="3"/>
        <v>0</v>
      </c>
      <c r="H122" s="34">
        <f t="shared" si="2"/>
        <v>0</v>
      </c>
      <c r="I122" s="62" t="s">
        <v>29</v>
      </c>
      <c r="J122" s="62" t="s">
        <v>29</v>
      </c>
      <c r="K122" s="50"/>
      <c r="L122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s="30" customFormat="1">
      <c r="A123" s="42" t="s">
        <v>251</v>
      </c>
      <c r="B123" s="43" t="s">
        <v>252</v>
      </c>
      <c r="C123" s="43" t="s">
        <v>259</v>
      </c>
      <c r="D123" s="43" t="s">
        <v>260</v>
      </c>
      <c r="E123" s="51">
        <v>5995302</v>
      </c>
      <c r="F123" s="59">
        <v>5995302</v>
      </c>
      <c r="G123" s="20">
        <f t="shared" si="3"/>
        <v>0</v>
      </c>
      <c r="H123" s="34">
        <f t="shared" si="2"/>
        <v>0</v>
      </c>
      <c r="I123" s="62" t="s">
        <v>29</v>
      </c>
      <c r="J123" s="62" t="s">
        <v>29</v>
      </c>
      <c r="K123" s="50"/>
      <c r="L123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s="30" customFormat="1">
      <c r="A124" s="42" t="s">
        <v>261</v>
      </c>
      <c r="B124" s="43" t="s">
        <v>262</v>
      </c>
      <c r="C124" s="43" t="s">
        <v>263</v>
      </c>
      <c r="D124" s="43" t="s">
        <v>264</v>
      </c>
      <c r="E124" s="51">
        <v>4135868</v>
      </c>
      <c r="F124" s="59">
        <v>4135868</v>
      </c>
      <c r="G124" s="20">
        <f t="shared" si="3"/>
        <v>0</v>
      </c>
      <c r="H124" s="34">
        <f t="shared" si="2"/>
        <v>0</v>
      </c>
      <c r="I124" s="62" t="s">
        <v>29</v>
      </c>
      <c r="J124" s="62" t="s">
        <v>29</v>
      </c>
      <c r="K124" s="50"/>
      <c r="L124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s="30" customFormat="1">
      <c r="A125" s="42" t="s">
        <v>261</v>
      </c>
      <c r="B125" s="43" t="s">
        <v>262</v>
      </c>
      <c r="C125" s="43" t="s">
        <v>265</v>
      </c>
      <c r="D125" s="43" t="s">
        <v>266</v>
      </c>
      <c r="E125" s="51">
        <v>290219</v>
      </c>
      <c r="F125" s="59">
        <v>290219</v>
      </c>
      <c r="G125" s="20">
        <f t="shared" si="3"/>
        <v>0</v>
      </c>
      <c r="H125" s="34">
        <f t="shared" si="2"/>
        <v>0</v>
      </c>
      <c r="I125" s="62" t="s">
        <v>29</v>
      </c>
      <c r="J125" s="62" t="s">
        <v>29</v>
      </c>
      <c r="K125" s="50"/>
      <c r="L125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s="30" customFormat="1">
      <c r="A126" s="42" t="s">
        <v>261</v>
      </c>
      <c r="B126" s="43" t="s">
        <v>262</v>
      </c>
      <c r="C126" s="43" t="s">
        <v>185</v>
      </c>
      <c r="D126" s="43" t="s">
        <v>267</v>
      </c>
      <c r="E126" s="51">
        <v>1382103</v>
      </c>
      <c r="F126" s="59">
        <v>1382103</v>
      </c>
      <c r="G126" s="20">
        <f t="shared" si="3"/>
        <v>0</v>
      </c>
      <c r="H126" s="34">
        <f t="shared" si="2"/>
        <v>0</v>
      </c>
      <c r="I126" s="62" t="s">
        <v>29</v>
      </c>
      <c r="J126" s="62" t="s">
        <v>29</v>
      </c>
      <c r="K126" s="50"/>
      <c r="L126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s="30" customFormat="1">
      <c r="A127" s="42" t="s">
        <v>261</v>
      </c>
      <c r="B127" s="43" t="s">
        <v>262</v>
      </c>
      <c r="C127" s="43" t="s">
        <v>268</v>
      </c>
      <c r="D127" s="43" t="s">
        <v>269</v>
      </c>
      <c r="E127" s="51">
        <v>1262443</v>
      </c>
      <c r="F127" s="59">
        <v>1262443</v>
      </c>
      <c r="G127" s="20">
        <f t="shared" si="3"/>
        <v>0</v>
      </c>
      <c r="H127" s="34">
        <f t="shared" si="2"/>
        <v>0</v>
      </c>
      <c r="I127" s="62" t="s">
        <v>29</v>
      </c>
      <c r="J127" s="62" t="s">
        <v>29</v>
      </c>
      <c r="K127" s="50"/>
      <c r="L127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s="30" customFormat="1">
      <c r="A128" s="42" t="s">
        <v>261</v>
      </c>
      <c r="B128" s="43" t="s">
        <v>262</v>
      </c>
      <c r="C128" s="43" t="s">
        <v>81</v>
      </c>
      <c r="D128" s="43" t="s">
        <v>270</v>
      </c>
      <c r="E128" s="51">
        <v>7269929</v>
      </c>
      <c r="F128" s="59">
        <v>7269929</v>
      </c>
      <c r="G128" s="20">
        <f t="shared" si="3"/>
        <v>0</v>
      </c>
      <c r="H128" s="34">
        <f t="shared" si="2"/>
        <v>0</v>
      </c>
      <c r="I128" s="62" t="s">
        <v>29</v>
      </c>
      <c r="J128" s="62" t="s">
        <v>29</v>
      </c>
      <c r="K128" s="50"/>
      <c r="L128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s="30" customFormat="1">
      <c r="A129" s="42" t="s">
        <v>261</v>
      </c>
      <c r="B129" s="43" t="s">
        <v>262</v>
      </c>
      <c r="C129" s="43" t="s">
        <v>103</v>
      </c>
      <c r="D129" s="43" t="s">
        <v>271</v>
      </c>
      <c r="E129" s="51">
        <v>5962396</v>
      </c>
      <c r="F129" s="59">
        <v>5962396</v>
      </c>
      <c r="G129" s="20">
        <f t="shared" si="3"/>
        <v>0</v>
      </c>
      <c r="H129" s="34">
        <f t="shared" si="2"/>
        <v>0</v>
      </c>
      <c r="I129" s="62" t="s">
        <v>29</v>
      </c>
      <c r="J129" s="62" t="s">
        <v>29</v>
      </c>
      <c r="K129" s="50"/>
      <c r="L129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s="30" customFormat="1">
      <c r="A130" s="42" t="s">
        <v>261</v>
      </c>
      <c r="B130" s="43" t="s">
        <v>262</v>
      </c>
      <c r="C130" s="43" t="s">
        <v>106</v>
      </c>
      <c r="D130" s="43" t="s">
        <v>272</v>
      </c>
      <c r="E130" s="51">
        <v>2492413</v>
      </c>
      <c r="F130" s="59">
        <v>2492413</v>
      </c>
      <c r="G130" s="20">
        <f t="shared" si="3"/>
        <v>0</v>
      </c>
      <c r="H130" s="34">
        <f t="shared" si="2"/>
        <v>0</v>
      </c>
      <c r="I130" s="62" t="s">
        <v>29</v>
      </c>
      <c r="J130" s="62" t="s">
        <v>29</v>
      </c>
      <c r="K130" s="50"/>
      <c r="L130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s="30" customFormat="1">
      <c r="A131" s="42" t="s">
        <v>261</v>
      </c>
      <c r="B131" s="43" t="s">
        <v>262</v>
      </c>
      <c r="C131" s="43" t="s">
        <v>256</v>
      </c>
      <c r="D131" s="43" t="s">
        <v>273</v>
      </c>
      <c r="E131" s="51">
        <v>1181943</v>
      </c>
      <c r="F131" s="59">
        <v>1181943</v>
      </c>
      <c r="G131" s="20">
        <f t="shared" si="3"/>
        <v>0</v>
      </c>
      <c r="H131" s="34">
        <f t="shared" si="2"/>
        <v>0</v>
      </c>
      <c r="I131" s="62" t="s">
        <v>29</v>
      </c>
      <c r="J131" s="62" t="s">
        <v>29</v>
      </c>
      <c r="K131" s="50"/>
      <c r="L13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s="30" customFormat="1">
      <c r="A132" s="42" t="s">
        <v>261</v>
      </c>
      <c r="B132" s="43" t="s">
        <v>262</v>
      </c>
      <c r="C132" s="43" t="s">
        <v>274</v>
      </c>
      <c r="D132" s="43" t="s">
        <v>275</v>
      </c>
      <c r="E132" s="51">
        <v>2802770</v>
      </c>
      <c r="F132" s="59">
        <v>2802770</v>
      </c>
      <c r="G132" s="20">
        <f t="shared" si="3"/>
        <v>0</v>
      </c>
      <c r="H132" s="34">
        <f t="shared" si="2"/>
        <v>0</v>
      </c>
      <c r="I132" s="62" t="s">
        <v>29</v>
      </c>
      <c r="J132" s="62" t="s">
        <v>29</v>
      </c>
      <c r="K132" s="50"/>
      <c r="L132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s="30" customFormat="1">
      <c r="A133" s="42" t="s">
        <v>261</v>
      </c>
      <c r="B133" s="43" t="s">
        <v>262</v>
      </c>
      <c r="C133" s="43" t="s">
        <v>119</v>
      </c>
      <c r="D133" s="43" t="s">
        <v>276</v>
      </c>
      <c r="E133" s="51">
        <v>1251088</v>
      </c>
      <c r="F133" s="59">
        <v>1251088</v>
      </c>
      <c r="G133" s="20">
        <f t="shared" si="3"/>
        <v>0</v>
      </c>
      <c r="H133" s="34">
        <f t="shared" si="2"/>
        <v>0</v>
      </c>
      <c r="I133" s="62" t="s">
        <v>29</v>
      </c>
      <c r="J133" s="62" t="s">
        <v>29</v>
      </c>
      <c r="K133" s="50"/>
      <c r="L133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s="30" customFormat="1">
      <c r="A134" s="42" t="s">
        <v>261</v>
      </c>
      <c r="B134" s="43" t="s">
        <v>262</v>
      </c>
      <c r="C134" s="43" t="s">
        <v>162</v>
      </c>
      <c r="D134" s="43" t="s">
        <v>277</v>
      </c>
      <c r="E134" s="51">
        <v>809894</v>
      </c>
      <c r="F134" s="59">
        <v>809894</v>
      </c>
      <c r="G134" s="20">
        <f t="shared" si="3"/>
        <v>0</v>
      </c>
      <c r="H134" s="34">
        <f t="shared" si="2"/>
        <v>0</v>
      </c>
      <c r="I134" s="62" t="s">
        <v>29</v>
      </c>
      <c r="J134" s="62" t="s">
        <v>29</v>
      </c>
      <c r="K134" s="50"/>
      <c r="L134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s="30" customFormat="1">
      <c r="A135" s="42" t="s">
        <v>261</v>
      </c>
      <c r="B135" s="43" t="s">
        <v>262</v>
      </c>
      <c r="C135" s="43" t="s">
        <v>85</v>
      </c>
      <c r="D135" s="43" t="s">
        <v>278</v>
      </c>
      <c r="E135" s="51">
        <v>3217566</v>
      </c>
      <c r="F135" s="59">
        <v>3217566</v>
      </c>
      <c r="G135" s="20">
        <f t="shared" si="3"/>
        <v>0</v>
      </c>
      <c r="H135" s="34">
        <f t="shared" si="2"/>
        <v>0</v>
      </c>
      <c r="I135" s="62" t="s">
        <v>29</v>
      </c>
      <c r="J135" s="62" t="s">
        <v>29</v>
      </c>
      <c r="K135" s="50"/>
      <c r="L135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s="30" customFormat="1">
      <c r="A136" s="42" t="s">
        <v>261</v>
      </c>
      <c r="B136" s="43" t="s">
        <v>262</v>
      </c>
      <c r="C136" s="43" t="s">
        <v>121</v>
      </c>
      <c r="D136" s="43" t="s">
        <v>279</v>
      </c>
      <c r="E136" s="51">
        <v>12958655</v>
      </c>
      <c r="F136" s="59">
        <v>12958655</v>
      </c>
      <c r="G136" s="20">
        <f t="shared" si="3"/>
        <v>0</v>
      </c>
      <c r="H136" s="34">
        <f t="shared" si="2"/>
        <v>0</v>
      </c>
      <c r="I136" s="62" t="s">
        <v>29</v>
      </c>
      <c r="J136" s="62" t="s">
        <v>29</v>
      </c>
      <c r="K136" s="50"/>
      <c r="L136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s="30" customFormat="1">
      <c r="A137" s="42" t="s">
        <v>261</v>
      </c>
      <c r="B137" s="43" t="s">
        <v>262</v>
      </c>
      <c r="C137" s="43" t="s">
        <v>203</v>
      </c>
      <c r="D137" s="43" t="s">
        <v>280</v>
      </c>
      <c r="E137" s="51">
        <v>2158720</v>
      </c>
      <c r="F137" s="59">
        <v>2158720</v>
      </c>
      <c r="G137" s="20">
        <f t="shared" ref="G137:G200" si="4">SUM(F137-E137)</f>
        <v>0</v>
      </c>
      <c r="H137" s="34">
        <f t="shared" ref="H137:H200" si="5">ROUND(G137/E137,4)</f>
        <v>0</v>
      </c>
      <c r="I137" s="62" t="s">
        <v>29</v>
      </c>
      <c r="J137" s="62" t="s">
        <v>29</v>
      </c>
      <c r="K137" s="50"/>
      <c r="L137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s="30" customFormat="1">
      <c r="A138" s="42" t="s">
        <v>281</v>
      </c>
      <c r="B138" s="43" t="s">
        <v>282</v>
      </c>
      <c r="C138" s="43" t="s">
        <v>106</v>
      </c>
      <c r="D138" s="43" t="s">
        <v>283</v>
      </c>
      <c r="E138" s="51">
        <v>1753418</v>
      </c>
      <c r="F138" s="59">
        <v>1753418</v>
      </c>
      <c r="G138" s="20">
        <f t="shared" si="4"/>
        <v>0</v>
      </c>
      <c r="H138" s="34">
        <f t="shared" si="5"/>
        <v>0</v>
      </c>
      <c r="I138" s="62" t="s">
        <v>29</v>
      </c>
      <c r="J138" s="62" t="s">
        <v>29</v>
      </c>
      <c r="K138" s="50"/>
      <c r="L138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s="30" customFormat="1">
      <c r="A139" s="42" t="s">
        <v>281</v>
      </c>
      <c r="B139" s="43" t="s">
        <v>282</v>
      </c>
      <c r="C139" s="43" t="s">
        <v>61</v>
      </c>
      <c r="D139" s="43" t="s">
        <v>284</v>
      </c>
      <c r="E139" s="51">
        <v>816341</v>
      </c>
      <c r="F139" s="59">
        <v>816341</v>
      </c>
      <c r="G139" s="20">
        <f t="shared" si="4"/>
        <v>0</v>
      </c>
      <c r="H139" s="34">
        <f t="shared" si="5"/>
        <v>0</v>
      </c>
      <c r="I139" s="62" t="s">
        <v>29</v>
      </c>
      <c r="J139" s="62" t="s">
        <v>29</v>
      </c>
      <c r="K139" s="50"/>
      <c r="L139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s="30" customFormat="1">
      <c r="A140" s="42" t="s">
        <v>281</v>
      </c>
      <c r="B140" s="43" t="s">
        <v>282</v>
      </c>
      <c r="C140" s="43" t="s">
        <v>67</v>
      </c>
      <c r="D140" s="43" t="s">
        <v>285</v>
      </c>
      <c r="E140" s="51">
        <v>6623297</v>
      </c>
      <c r="F140" s="59">
        <v>6623297</v>
      </c>
      <c r="G140" s="20">
        <f t="shared" si="4"/>
        <v>0</v>
      </c>
      <c r="H140" s="34">
        <f t="shared" si="5"/>
        <v>0</v>
      </c>
      <c r="I140" s="62" t="s">
        <v>29</v>
      </c>
      <c r="J140" s="62" t="s">
        <v>29</v>
      </c>
      <c r="K140" s="50"/>
      <c r="L140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s="30" customFormat="1">
      <c r="A141" s="42" t="s">
        <v>281</v>
      </c>
      <c r="B141" s="43" t="s">
        <v>282</v>
      </c>
      <c r="C141" s="43" t="s">
        <v>286</v>
      </c>
      <c r="D141" s="43" t="s">
        <v>287</v>
      </c>
      <c r="E141" s="51">
        <v>8635915</v>
      </c>
      <c r="F141" s="59">
        <v>8635915</v>
      </c>
      <c r="G141" s="20">
        <f t="shared" si="4"/>
        <v>0</v>
      </c>
      <c r="H141" s="34">
        <f t="shared" si="5"/>
        <v>0</v>
      </c>
      <c r="I141" s="62" t="s">
        <v>29</v>
      </c>
      <c r="J141" s="62" t="s">
        <v>29</v>
      </c>
      <c r="K141" s="50"/>
      <c r="L14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s="30" customFormat="1">
      <c r="A142" s="42" t="s">
        <v>288</v>
      </c>
      <c r="B142" s="43" t="s">
        <v>289</v>
      </c>
      <c r="C142" s="43" t="s">
        <v>290</v>
      </c>
      <c r="D142" s="43" t="s">
        <v>291</v>
      </c>
      <c r="E142" s="51">
        <v>8643</v>
      </c>
      <c r="F142" s="59">
        <v>8643</v>
      </c>
      <c r="G142" s="20">
        <f t="shared" si="4"/>
        <v>0</v>
      </c>
      <c r="H142" s="34">
        <f t="shared" si="5"/>
        <v>0</v>
      </c>
      <c r="I142" s="62">
        <v>1</v>
      </c>
      <c r="J142" s="62">
        <v>1</v>
      </c>
      <c r="K142" s="50"/>
      <c r="L142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s="30" customFormat="1">
      <c r="A143" s="42" t="s">
        <v>288</v>
      </c>
      <c r="B143" s="43" t="s">
        <v>289</v>
      </c>
      <c r="C143" s="43" t="s">
        <v>179</v>
      </c>
      <c r="D143" s="43" t="s">
        <v>292</v>
      </c>
      <c r="E143" s="51">
        <v>690738</v>
      </c>
      <c r="F143" s="59">
        <v>690738</v>
      </c>
      <c r="G143" s="20">
        <f t="shared" si="4"/>
        <v>0</v>
      </c>
      <c r="H143" s="34">
        <f t="shared" si="5"/>
        <v>0</v>
      </c>
      <c r="I143" s="62" t="s">
        <v>29</v>
      </c>
      <c r="J143" s="62" t="s">
        <v>29</v>
      </c>
      <c r="K143" s="50"/>
      <c r="L143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s="30" customFormat="1">
      <c r="A144" s="42" t="s">
        <v>288</v>
      </c>
      <c r="B144" s="43" t="s">
        <v>289</v>
      </c>
      <c r="C144" s="43" t="s">
        <v>293</v>
      </c>
      <c r="D144" s="43" t="s">
        <v>294</v>
      </c>
      <c r="E144" s="51">
        <v>518533</v>
      </c>
      <c r="F144" s="59">
        <v>518533</v>
      </c>
      <c r="G144" s="20">
        <f t="shared" si="4"/>
        <v>0</v>
      </c>
      <c r="H144" s="34">
        <f t="shared" si="5"/>
        <v>0</v>
      </c>
      <c r="I144" s="62" t="s">
        <v>29</v>
      </c>
      <c r="J144" s="62" t="s">
        <v>29</v>
      </c>
      <c r="K144" s="50"/>
      <c r="L144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s="30" customFormat="1">
      <c r="A145" s="42" t="s">
        <v>288</v>
      </c>
      <c r="B145" s="43" t="s">
        <v>289</v>
      </c>
      <c r="C145" s="43" t="s">
        <v>185</v>
      </c>
      <c r="D145" s="43" t="s">
        <v>295</v>
      </c>
      <c r="E145" s="51">
        <v>952360</v>
      </c>
      <c r="F145" s="59">
        <v>952360</v>
      </c>
      <c r="G145" s="20">
        <f t="shared" si="4"/>
        <v>0</v>
      </c>
      <c r="H145" s="34">
        <f t="shared" si="5"/>
        <v>0</v>
      </c>
      <c r="I145" s="62" t="s">
        <v>29</v>
      </c>
      <c r="J145" s="62" t="s">
        <v>29</v>
      </c>
      <c r="K145" s="50"/>
      <c r="L145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s="30" customFormat="1">
      <c r="A146" s="42" t="s">
        <v>288</v>
      </c>
      <c r="B146" s="43" t="s">
        <v>289</v>
      </c>
      <c r="C146" s="43" t="s">
        <v>50</v>
      </c>
      <c r="D146" s="43" t="s">
        <v>296</v>
      </c>
      <c r="E146" s="51">
        <v>6238928</v>
      </c>
      <c r="F146" s="59">
        <v>6238928</v>
      </c>
      <c r="G146" s="20">
        <f t="shared" si="4"/>
        <v>0</v>
      </c>
      <c r="H146" s="34">
        <f t="shared" si="5"/>
        <v>0</v>
      </c>
      <c r="I146" s="62" t="s">
        <v>29</v>
      </c>
      <c r="J146" s="62" t="s">
        <v>29</v>
      </c>
      <c r="K146" s="50"/>
      <c r="L146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s="30" customFormat="1">
      <c r="A147" s="42" t="s">
        <v>288</v>
      </c>
      <c r="B147" s="43" t="s">
        <v>289</v>
      </c>
      <c r="C147" s="43" t="s">
        <v>81</v>
      </c>
      <c r="D147" s="43" t="s">
        <v>297</v>
      </c>
      <c r="E147" s="51">
        <v>4369741</v>
      </c>
      <c r="F147" s="59">
        <v>4369741</v>
      </c>
      <c r="G147" s="20">
        <f t="shared" si="4"/>
        <v>0</v>
      </c>
      <c r="H147" s="34">
        <f t="shared" si="5"/>
        <v>0</v>
      </c>
      <c r="I147" s="62" t="s">
        <v>29</v>
      </c>
      <c r="J147" s="62" t="s">
        <v>29</v>
      </c>
      <c r="K147" s="50"/>
      <c r="L147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s="30" customFormat="1">
      <c r="A148" s="42" t="s">
        <v>288</v>
      </c>
      <c r="B148" s="43" t="s">
        <v>289</v>
      </c>
      <c r="C148" s="43" t="s">
        <v>103</v>
      </c>
      <c r="D148" s="43" t="s">
        <v>298</v>
      </c>
      <c r="E148" s="51">
        <v>4385821</v>
      </c>
      <c r="F148" s="59">
        <v>4385821</v>
      </c>
      <c r="G148" s="20">
        <f t="shared" si="4"/>
        <v>0</v>
      </c>
      <c r="H148" s="34">
        <f t="shared" si="5"/>
        <v>0</v>
      </c>
      <c r="I148" s="62" t="s">
        <v>29</v>
      </c>
      <c r="J148" s="62" t="s">
        <v>29</v>
      </c>
      <c r="K148" s="50"/>
      <c r="L148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s="30" customFormat="1">
      <c r="A149" s="42" t="s">
        <v>288</v>
      </c>
      <c r="B149" s="43" t="s">
        <v>289</v>
      </c>
      <c r="C149" s="43" t="s">
        <v>40</v>
      </c>
      <c r="D149" s="43" t="s">
        <v>299</v>
      </c>
      <c r="E149" s="51">
        <v>2667782</v>
      </c>
      <c r="F149" s="59">
        <v>2667782</v>
      </c>
      <c r="G149" s="20">
        <f t="shared" si="4"/>
        <v>0</v>
      </c>
      <c r="H149" s="34">
        <f t="shared" si="5"/>
        <v>0</v>
      </c>
      <c r="I149" s="62" t="s">
        <v>29</v>
      </c>
      <c r="J149" s="62" t="s">
        <v>29</v>
      </c>
      <c r="K149" s="50"/>
      <c r="L149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s="30" customFormat="1">
      <c r="A150" s="42" t="s">
        <v>288</v>
      </c>
      <c r="B150" s="43" t="s">
        <v>289</v>
      </c>
      <c r="C150" s="43" t="s">
        <v>106</v>
      </c>
      <c r="D150" s="43" t="s">
        <v>300</v>
      </c>
      <c r="E150" s="51">
        <v>886027</v>
      </c>
      <c r="F150" s="59">
        <v>886027</v>
      </c>
      <c r="G150" s="20">
        <f t="shared" si="4"/>
        <v>0</v>
      </c>
      <c r="H150" s="34">
        <f t="shared" si="5"/>
        <v>0</v>
      </c>
      <c r="I150" s="62" t="s">
        <v>29</v>
      </c>
      <c r="J150" s="62" t="s">
        <v>29</v>
      </c>
      <c r="K150" s="50"/>
      <c r="L150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s="30" customFormat="1">
      <c r="A151" s="42" t="s">
        <v>301</v>
      </c>
      <c r="B151" s="43" t="s">
        <v>302</v>
      </c>
      <c r="C151" s="43" t="s">
        <v>106</v>
      </c>
      <c r="D151" s="43" t="s">
        <v>303</v>
      </c>
      <c r="E151" s="51">
        <v>288828</v>
      </c>
      <c r="F151" s="59">
        <v>288828</v>
      </c>
      <c r="G151" s="20">
        <f t="shared" si="4"/>
        <v>0</v>
      </c>
      <c r="H151" s="34">
        <f t="shared" si="5"/>
        <v>0</v>
      </c>
      <c r="I151" s="62">
        <v>1</v>
      </c>
      <c r="J151" s="62" t="s">
        <v>29</v>
      </c>
      <c r="K151" s="50"/>
      <c r="L15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s="30" customFormat="1">
      <c r="A152" s="42" t="s">
        <v>301</v>
      </c>
      <c r="B152" s="43" t="s">
        <v>302</v>
      </c>
      <c r="C152" s="43" t="s">
        <v>238</v>
      </c>
      <c r="D152" s="43" t="s">
        <v>304</v>
      </c>
      <c r="E152" s="51">
        <v>31261</v>
      </c>
      <c r="F152" s="59">
        <v>31261</v>
      </c>
      <c r="G152" s="20">
        <f t="shared" si="4"/>
        <v>0</v>
      </c>
      <c r="H152" s="34">
        <f t="shared" si="5"/>
        <v>0</v>
      </c>
      <c r="I152" s="62">
        <v>1</v>
      </c>
      <c r="J152" s="62">
        <v>1</v>
      </c>
      <c r="K152" s="50"/>
      <c r="L152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s="30" customFormat="1">
      <c r="A153" s="42" t="s">
        <v>301</v>
      </c>
      <c r="B153" s="43" t="s">
        <v>302</v>
      </c>
      <c r="C153" s="43" t="s">
        <v>208</v>
      </c>
      <c r="D153" s="43" t="s">
        <v>305</v>
      </c>
      <c r="E153" s="51">
        <v>11374</v>
      </c>
      <c r="F153" s="59">
        <v>11374</v>
      </c>
      <c r="G153" s="20">
        <f t="shared" si="4"/>
        <v>0</v>
      </c>
      <c r="H153" s="34">
        <f t="shared" si="5"/>
        <v>0</v>
      </c>
      <c r="I153" s="62">
        <v>1</v>
      </c>
      <c r="J153" s="62">
        <v>1</v>
      </c>
      <c r="K153" s="50"/>
      <c r="L153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s="30" customFormat="1">
      <c r="A154" s="42" t="s">
        <v>306</v>
      </c>
      <c r="B154" s="43" t="s">
        <v>307</v>
      </c>
      <c r="C154" s="43" t="s">
        <v>81</v>
      </c>
      <c r="D154" s="43" t="s">
        <v>308</v>
      </c>
      <c r="E154" s="51">
        <v>297069</v>
      </c>
      <c r="F154" s="59">
        <v>297069</v>
      </c>
      <c r="G154" s="20">
        <f t="shared" si="4"/>
        <v>0</v>
      </c>
      <c r="H154" s="34">
        <f t="shared" si="5"/>
        <v>0</v>
      </c>
      <c r="I154" s="62">
        <v>1</v>
      </c>
      <c r="J154" s="62" t="s">
        <v>29</v>
      </c>
      <c r="K154" s="50"/>
      <c r="L154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s="30" customFormat="1">
      <c r="A155" s="42" t="s">
        <v>306</v>
      </c>
      <c r="B155" s="43" t="s">
        <v>307</v>
      </c>
      <c r="C155" s="43" t="s">
        <v>103</v>
      </c>
      <c r="D155" s="43" t="s">
        <v>309</v>
      </c>
      <c r="E155" s="51">
        <v>9861</v>
      </c>
      <c r="F155" s="59">
        <v>9861</v>
      </c>
      <c r="G155" s="20">
        <f t="shared" si="4"/>
        <v>0</v>
      </c>
      <c r="H155" s="34">
        <f t="shared" si="5"/>
        <v>0</v>
      </c>
      <c r="I155" s="62">
        <v>1</v>
      </c>
      <c r="J155" s="62">
        <v>1</v>
      </c>
      <c r="K155" s="50"/>
      <c r="L155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s="30" customFormat="1">
      <c r="A156" s="42" t="s">
        <v>306</v>
      </c>
      <c r="B156" s="43" t="s">
        <v>307</v>
      </c>
      <c r="C156" s="43" t="s">
        <v>93</v>
      </c>
      <c r="D156" s="43" t="s">
        <v>310</v>
      </c>
      <c r="E156" s="51">
        <v>711150</v>
      </c>
      <c r="F156" s="59">
        <v>711150</v>
      </c>
      <c r="G156" s="20">
        <f t="shared" si="4"/>
        <v>0</v>
      </c>
      <c r="H156" s="34">
        <f t="shared" si="5"/>
        <v>0</v>
      </c>
      <c r="I156" s="62">
        <v>1</v>
      </c>
      <c r="J156" s="62" t="s">
        <v>29</v>
      </c>
      <c r="K156" s="50"/>
      <c r="L156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s="30" customFormat="1">
      <c r="A157" s="42" t="s">
        <v>311</v>
      </c>
      <c r="B157" s="43" t="s">
        <v>312</v>
      </c>
      <c r="C157" s="43" t="s">
        <v>50</v>
      </c>
      <c r="D157" s="43" t="s">
        <v>313</v>
      </c>
      <c r="E157" s="51">
        <v>1294756</v>
      </c>
      <c r="F157" s="59">
        <v>1294756</v>
      </c>
      <c r="G157" s="20">
        <f t="shared" si="4"/>
        <v>0</v>
      </c>
      <c r="H157" s="34">
        <f t="shared" si="5"/>
        <v>0</v>
      </c>
      <c r="I157" s="62" t="s">
        <v>29</v>
      </c>
      <c r="J157" s="62" t="s">
        <v>29</v>
      </c>
      <c r="K157" s="50"/>
      <c r="L157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s="30" customFormat="1">
      <c r="A158" s="42" t="s">
        <v>311</v>
      </c>
      <c r="B158" s="43" t="s">
        <v>312</v>
      </c>
      <c r="C158" s="43" t="s">
        <v>274</v>
      </c>
      <c r="D158" s="43" t="s">
        <v>314</v>
      </c>
      <c r="E158" s="51">
        <v>419809</v>
      </c>
      <c r="F158" s="59">
        <v>419809</v>
      </c>
      <c r="G158" s="20">
        <f t="shared" si="4"/>
        <v>0</v>
      </c>
      <c r="H158" s="34">
        <f t="shared" si="5"/>
        <v>0</v>
      </c>
      <c r="I158" s="62" t="s">
        <v>29</v>
      </c>
      <c r="J158" s="62" t="s">
        <v>29</v>
      </c>
      <c r="K158" s="50"/>
      <c r="L158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s="30" customFormat="1">
      <c r="A159" s="42" t="s">
        <v>311</v>
      </c>
      <c r="B159" s="43" t="s">
        <v>312</v>
      </c>
      <c r="C159" s="43" t="s">
        <v>93</v>
      </c>
      <c r="D159" s="43" t="s">
        <v>315</v>
      </c>
      <c r="E159" s="51">
        <v>2709930</v>
      </c>
      <c r="F159" s="59">
        <v>2709930</v>
      </c>
      <c r="G159" s="20">
        <f t="shared" si="4"/>
        <v>0</v>
      </c>
      <c r="H159" s="34">
        <f t="shared" si="5"/>
        <v>0</v>
      </c>
      <c r="I159" s="62" t="s">
        <v>29</v>
      </c>
      <c r="J159" s="62" t="s">
        <v>29</v>
      </c>
      <c r="K159" s="50"/>
      <c r="L159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s="30" customFormat="1">
      <c r="A160" s="42" t="s">
        <v>311</v>
      </c>
      <c r="B160" s="43" t="s">
        <v>312</v>
      </c>
      <c r="C160" s="43" t="s">
        <v>316</v>
      </c>
      <c r="D160" s="43" t="s">
        <v>317</v>
      </c>
      <c r="E160" s="51">
        <v>806760</v>
      </c>
      <c r="F160" s="59">
        <v>806760</v>
      </c>
      <c r="G160" s="20">
        <f t="shared" si="4"/>
        <v>0</v>
      </c>
      <c r="H160" s="34">
        <f t="shared" si="5"/>
        <v>0</v>
      </c>
      <c r="I160" s="62" t="s">
        <v>29</v>
      </c>
      <c r="J160" s="62" t="s">
        <v>29</v>
      </c>
      <c r="K160" s="50"/>
      <c r="L160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s="30" customFormat="1">
      <c r="A161" s="42" t="s">
        <v>311</v>
      </c>
      <c r="B161" s="43" t="s">
        <v>312</v>
      </c>
      <c r="C161" s="43" t="s">
        <v>123</v>
      </c>
      <c r="D161" s="43" t="s">
        <v>318</v>
      </c>
      <c r="E161" s="51">
        <v>45937</v>
      </c>
      <c r="F161" s="59">
        <v>45937</v>
      </c>
      <c r="G161" s="20">
        <f t="shared" si="4"/>
        <v>0</v>
      </c>
      <c r="H161" s="34">
        <f t="shared" si="5"/>
        <v>0</v>
      </c>
      <c r="I161" s="62">
        <v>1</v>
      </c>
      <c r="J161" s="62">
        <v>1</v>
      </c>
      <c r="K161" s="50"/>
      <c r="L16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s="30" customFormat="1">
      <c r="A162" s="42" t="s">
        <v>311</v>
      </c>
      <c r="B162" s="43" t="s">
        <v>312</v>
      </c>
      <c r="C162" s="43" t="s">
        <v>151</v>
      </c>
      <c r="D162" s="43" t="s">
        <v>319</v>
      </c>
      <c r="E162" s="51">
        <v>30236213</v>
      </c>
      <c r="F162" s="59">
        <v>30236213</v>
      </c>
      <c r="G162" s="20">
        <f t="shared" si="4"/>
        <v>0</v>
      </c>
      <c r="H162" s="34">
        <f t="shared" si="5"/>
        <v>0</v>
      </c>
      <c r="I162" s="62" t="s">
        <v>29</v>
      </c>
      <c r="J162" s="62" t="s">
        <v>29</v>
      </c>
      <c r="K162" s="50"/>
      <c r="L162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s="30" customFormat="1">
      <c r="A163" s="42" t="s">
        <v>311</v>
      </c>
      <c r="B163" s="43" t="s">
        <v>312</v>
      </c>
      <c r="C163" s="43" t="s">
        <v>320</v>
      </c>
      <c r="D163" s="43" t="s">
        <v>321</v>
      </c>
      <c r="E163" s="51">
        <v>1256487</v>
      </c>
      <c r="F163" s="59">
        <v>1256487</v>
      </c>
      <c r="G163" s="20">
        <f t="shared" si="4"/>
        <v>0</v>
      </c>
      <c r="H163" s="34">
        <f t="shared" si="5"/>
        <v>0</v>
      </c>
      <c r="I163" s="62" t="s">
        <v>29</v>
      </c>
      <c r="J163" s="62" t="s">
        <v>29</v>
      </c>
      <c r="K163" s="50"/>
      <c r="L163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s="30" customFormat="1">
      <c r="A164" s="42" t="s">
        <v>311</v>
      </c>
      <c r="B164" s="43" t="s">
        <v>312</v>
      </c>
      <c r="C164" s="43" t="s">
        <v>322</v>
      </c>
      <c r="D164" s="43" t="s">
        <v>323</v>
      </c>
      <c r="E164" s="51">
        <v>444026</v>
      </c>
      <c r="F164" s="59">
        <v>444026</v>
      </c>
      <c r="G164" s="20">
        <f t="shared" si="4"/>
        <v>0</v>
      </c>
      <c r="H164" s="34">
        <f t="shared" si="5"/>
        <v>0</v>
      </c>
      <c r="I164" s="62">
        <v>1</v>
      </c>
      <c r="J164" s="62">
        <v>1</v>
      </c>
      <c r="K164" s="50"/>
      <c r="L164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s="30" customFormat="1">
      <c r="A165" s="42" t="s">
        <v>324</v>
      </c>
      <c r="B165" s="43" t="s">
        <v>325</v>
      </c>
      <c r="C165" s="43" t="s">
        <v>213</v>
      </c>
      <c r="D165" s="43" t="s">
        <v>326</v>
      </c>
      <c r="E165" s="51">
        <v>1767737</v>
      </c>
      <c r="F165" s="59">
        <v>1767737</v>
      </c>
      <c r="G165" s="20">
        <f t="shared" si="4"/>
        <v>0</v>
      </c>
      <c r="H165" s="34">
        <f t="shared" si="5"/>
        <v>0</v>
      </c>
      <c r="I165" s="62" t="s">
        <v>29</v>
      </c>
      <c r="J165" s="62" t="s">
        <v>29</v>
      </c>
      <c r="K165" s="50"/>
      <c r="L165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s="30" customFormat="1">
      <c r="A166" s="42" t="s">
        <v>324</v>
      </c>
      <c r="B166" s="43" t="s">
        <v>325</v>
      </c>
      <c r="C166" s="43" t="s">
        <v>81</v>
      </c>
      <c r="D166" s="43" t="s">
        <v>327</v>
      </c>
      <c r="E166" s="51">
        <v>2248147</v>
      </c>
      <c r="F166" s="59">
        <v>2248147</v>
      </c>
      <c r="G166" s="20">
        <f t="shared" si="4"/>
        <v>0</v>
      </c>
      <c r="H166" s="34">
        <f t="shared" si="5"/>
        <v>0</v>
      </c>
      <c r="I166" s="62" t="s">
        <v>29</v>
      </c>
      <c r="J166" s="62" t="s">
        <v>29</v>
      </c>
      <c r="K166" s="50"/>
      <c r="L166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s="30" customFormat="1">
      <c r="A167" s="42" t="s">
        <v>324</v>
      </c>
      <c r="B167" s="43" t="s">
        <v>325</v>
      </c>
      <c r="C167" s="43" t="s">
        <v>106</v>
      </c>
      <c r="D167" s="43" t="s">
        <v>328</v>
      </c>
      <c r="E167" s="51">
        <v>928513</v>
      </c>
      <c r="F167" s="59">
        <v>928513</v>
      </c>
      <c r="G167" s="20">
        <f t="shared" si="4"/>
        <v>0</v>
      </c>
      <c r="H167" s="34">
        <f t="shared" si="5"/>
        <v>0</v>
      </c>
      <c r="I167" s="62" t="s">
        <v>29</v>
      </c>
      <c r="J167" s="62" t="s">
        <v>29</v>
      </c>
      <c r="K167" s="50"/>
      <c r="L167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s="30" customFormat="1">
      <c r="A168" s="42" t="s">
        <v>324</v>
      </c>
      <c r="B168" s="43" t="s">
        <v>325</v>
      </c>
      <c r="C168" s="43" t="s">
        <v>61</v>
      </c>
      <c r="D168" s="43" t="s">
        <v>329</v>
      </c>
      <c r="E168" s="51">
        <v>683336</v>
      </c>
      <c r="F168" s="59">
        <v>683336</v>
      </c>
      <c r="G168" s="20">
        <f t="shared" si="4"/>
        <v>0</v>
      </c>
      <c r="H168" s="34">
        <f t="shared" si="5"/>
        <v>0</v>
      </c>
      <c r="I168" s="62" t="s">
        <v>29</v>
      </c>
      <c r="J168" s="62" t="s">
        <v>29</v>
      </c>
      <c r="K168" s="50"/>
      <c r="L168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s="30" customFormat="1">
      <c r="A169" s="42" t="s">
        <v>324</v>
      </c>
      <c r="B169" s="43" t="s">
        <v>325</v>
      </c>
      <c r="C169" s="43" t="s">
        <v>91</v>
      </c>
      <c r="D169" s="43" t="s">
        <v>330</v>
      </c>
      <c r="E169" s="51">
        <v>1386048</v>
      </c>
      <c r="F169" s="59">
        <v>1386048</v>
      </c>
      <c r="G169" s="20">
        <f t="shared" si="4"/>
        <v>0</v>
      </c>
      <c r="H169" s="34">
        <f t="shared" si="5"/>
        <v>0</v>
      </c>
      <c r="I169" s="62">
        <v>1</v>
      </c>
      <c r="J169" s="62" t="s">
        <v>29</v>
      </c>
      <c r="K169" s="50"/>
      <c r="L169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s="30" customFormat="1">
      <c r="A170" s="42" t="s">
        <v>324</v>
      </c>
      <c r="B170" s="43" t="s">
        <v>325</v>
      </c>
      <c r="C170" s="43" t="s">
        <v>274</v>
      </c>
      <c r="D170" s="43" t="s">
        <v>331</v>
      </c>
      <c r="E170" s="51">
        <v>4414302</v>
      </c>
      <c r="F170" s="59">
        <v>4414302</v>
      </c>
      <c r="G170" s="20">
        <f t="shared" si="4"/>
        <v>0</v>
      </c>
      <c r="H170" s="34">
        <f t="shared" si="5"/>
        <v>0</v>
      </c>
      <c r="I170" s="62" t="s">
        <v>29</v>
      </c>
      <c r="J170" s="62" t="s">
        <v>29</v>
      </c>
      <c r="K170" s="50"/>
      <c r="L170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s="30" customFormat="1">
      <c r="A171" s="42" t="s">
        <v>324</v>
      </c>
      <c r="B171" s="43" t="s">
        <v>325</v>
      </c>
      <c r="C171" s="43" t="s">
        <v>332</v>
      </c>
      <c r="D171" s="43" t="s">
        <v>333</v>
      </c>
      <c r="E171" s="51">
        <v>152464</v>
      </c>
      <c r="F171" s="59">
        <v>152464</v>
      </c>
      <c r="G171" s="20">
        <f t="shared" si="4"/>
        <v>0</v>
      </c>
      <c r="H171" s="34">
        <f t="shared" si="5"/>
        <v>0</v>
      </c>
      <c r="I171" s="62">
        <v>1</v>
      </c>
      <c r="J171" s="62" t="s">
        <v>29</v>
      </c>
      <c r="K171" s="50"/>
      <c r="L17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s="30" customFormat="1">
      <c r="A172" s="42" t="s">
        <v>324</v>
      </c>
      <c r="B172" s="43" t="s">
        <v>325</v>
      </c>
      <c r="C172" s="43" t="s">
        <v>112</v>
      </c>
      <c r="D172" s="43" t="s">
        <v>334</v>
      </c>
      <c r="E172" s="51">
        <v>859692</v>
      </c>
      <c r="F172" s="59">
        <v>859692</v>
      </c>
      <c r="G172" s="20">
        <f t="shared" si="4"/>
        <v>0</v>
      </c>
      <c r="H172" s="34">
        <f t="shared" si="5"/>
        <v>0</v>
      </c>
      <c r="I172" s="62">
        <v>1</v>
      </c>
      <c r="J172" s="62" t="s">
        <v>29</v>
      </c>
      <c r="K172" s="50"/>
      <c r="L172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s="30" customFormat="1">
      <c r="A173" s="42" t="s">
        <v>335</v>
      </c>
      <c r="B173" s="43" t="s">
        <v>336</v>
      </c>
      <c r="C173" s="43" t="s">
        <v>337</v>
      </c>
      <c r="D173" s="43" t="s">
        <v>338</v>
      </c>
      <c r="E173" s="51">
        <v>569467</v>
      </c>
      <c r="F173" s="59">
        <v>569467</v>
      </c>
      <c r="G173" s="20">
        <f t="shared" si="4"/>
        <v>0</v>
      </c>
      <c r="H173" s="34">
        <f t="shared" si="5"/>
        <v>0</v>
      </c>
      <c r="I173" s="62" t="s">
        <v>29</v>
      </c>
      <c r="J173" s="62" t="s">
        <v>29</v>
      </c>
      <c r="K173" s="50"/>
      <c r="L173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s="30" customFormat="1">
      <c r="A174" s="42" t="s">
        <v>335</v>
      </c>
      <c r="B174" s="43" t="s">
        <v>336</v>
      </c>
      <c r="C174" s="43" t="s">
        <v>339</v>
      </c>
      <c r="D174" s="43" t="s">
        <v>340</v>
      </c>
      <c r="E174" s="51">
        <v>235716</v>
      </c>
      <c r="F174" s="59">
        <v>235716</v>
      </c>
      <c r="G174" s="20">
        <f t="shared" si="4"/>
        <v>0</v>
      </c>
      <c r="H174" s="34">
        <f t="shared" si="5"/>
        <v>0</v>
      </c>
      <c r="I174" s="62" t="s">
        <v>29</v>
      </c>
      <c r="J174" s="62" t="s">
        <v>29</v>
      </c>
      <c r="K174" s="50"/>
      <c r="L174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s="30" customFormat="1">
      <c r="A175" s="42" t="s">
        <v>335</v>
      </c>
      <c r="B175" s="43" t="s">
        <v>336</v>
      </c>
      <c r="C175" s="43" t="s">
        <v>341</v>
      </c>
      <c r="D175" s="43" t="s">
        <v>342</v>
      </c>
      <c r="E175" s="51">
        <v>1605891</v>
      </c>
      <c r="F175" s="59">
        <v>1605891</v>
      </c>
      <c r="G175" s="20">
        <f t="shared" si="4"/>
        <v>0</v>
      </c>
      <c r="H175" s="34">
        <f t="shared" si="5"/>
        <v>0</v>
      </c>
      <c r="I175" s="62" t="s">
        <v>29</v>
      </c>
      <c r="J175" s="62" t="s">
        <v>29</v>
      </c>
      <c r="K175" s="50"/>
      <c r="L175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s="30" customFormat="1">
      <c r="A176" s="42" t="s">
        <v>335</v>
      </c>
      <c r="B176" s="43" t="s">
        <v>336</v>
      </c>
      <c r="C176" s="43" t="s">
        <v>50</v>
      </c>
      <c r="D176" s="43" t="s">
        <v>343</v>
      </c>
      <c r="E176" s="51">
        <v>6052382</v>
      </c>
      <c r="F176" s="59">
        <v>6052382</v>
      </c>
      <c r="G176" s="20">
        <f t="shared" si="4"/>
        <v>0</v>
      </c>
      <c r="H176" s="34">
        <f t="shared" si="5"/>
        <v>0</v>
      </c>
      <c r="I176" s="62" t="s">
        <v>29</v>
      </c>
      <c r="J176" s="62" t="s">
        <v>29</v>
      </c>
      <c r="K176" s="50"/>
      <c r="L176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s="30" customFormat="1">
      <c r="A177" s="42" t="s">
        <v>335</v>
      </c>
      <c r="B177" s="43" t="s">
        <v>336</v>
      </c>
      <c r="C177" s="43" t="s">
        <v>81</v>
      </c>
      <c r="D177" s="43" t="s">
        <v>344</v>
      </c>
      <c r="E177" s="51">
        <v>570386</v>
      </c>
      <c r="F177" s="59">
        <v>570386</v>
      </c>
      <c r="G177" s="20">
        <f t="shared" si="4"/>
        <v>0</v>
      </c>
      <c r="H177" s="34">
        <f t="shared" si="5"/>
        <v>0</v>
      </c>
      <c r="I177" s="62">
        <v>1</v>
      </c>
      <c r="J177" s="62" t="s">
        <v>29</v>
      </c>
      <c r="K177" s="50"/>
      <c r="L177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s="30" customFormat="1">
      <c r="A178" s="42" t="s">
        <v>335</v>
      </c>
      <c r="B178" s="43" t="s">
        <v>336</v>
      </c>
      <c r="C178" s="43" t="s">
        <v>87</v>
      </c>
      <c r="D178" s="43" t="s">
        <v>345</v>
      </c>
      <c r="E178" s="51">
        <v>926897</v>
      </c>
      <c r="F178" s="59">
        <v>926897</v>
      </c>
      <c r="G178" s="20">
        <f t="shared" si="4"/>
        <v>0</v>
      </c>
      <c r="H178" s="34">
        <f t="shared" si="5"/>
        <v>0</v>
      </c>
      <c r="I178" s="62">
        <v>1</v>
      </c>
      <c r="J178" s="62" t="s">
        <v>29</v>
      </c>
      <c r="K178" s="50"/>
      <c r="L178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s="30" customFormat="1">
      <c r="A179" s="42" t="s">
        <v>335</v>
      </c>
      <c r="B179" s="43" t="s">
        <v>336</v>
      </c>
      <c r="C179" s="43" t="s">
        <v>123</v>
      </c>
      <c r="D179" s="43" t="s">
        <v>346</v>
      </c>
      <c r="E179" s="51">
        <v>26127</v>
      </c>
      <c r="F179" s="59">
        <v>26127</v>
      </c>
      <c r="G179" s="20">
        <f t="shared" si="4"/>
        <v>0</v>
      </c>
      <c r="H179" s="34">
        <f t="shared" si="5"/>
        <v>0</v>
      </c>
      <c r="I179" s="62">
        <v>1</v>
      </c>
      <c r="J179" s="62">
        <v>1</v>
      </c>
      <c r="K179" s="50"/>
      <c r="L179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s="30" customFormat="1">
      <c r="A180" s="42" t="s">
        <v>335</v>
      </c>
      <c r="B180" s="43" t="s">
        <v>336</v>
      </c>
      <c r="C180" s="43" t="s">
        <v>347</v>
      </c>
      <c r="D180" s="43" t="s">
        <v>348</v>
      </c>
      <c r="E180" s="51">
        <v>352391</v>
      </c>
      <c r="F180" s="59">
        <v>352391</v>
      </c>
      <c r="G180" s="20">
        <f t="shared" si="4"/>
        <v>0</v>
      </c>
      <c r="H180" s="34">
        <f t="shared" si="5"/>
        <v>0</v>
      </c>
      <c r="I180" s="62">
        <v>1</v>
      </c>
      <c r="J180" s="62" t="s">
        <v>29</v>
      </c>
      <c r="K180" s="50"/>
      <c r="L180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s="30" customFormat="1">
      <c r="A181" s="42" t="s">
        <v>335</v>
      </c>
      <c r="B181" s="43" t="s">
        <v>336</v>
      </c>
      <c r="C181" s="43" t="s">
        <v>349</v>
      </c>
      <c r="D181" s="43" t="s">
        <v>350</v>
      </c>
      <c r="E181" s="51">
        <v>3992165</v>
      </c>
      <c r="F181" s="59">
        <v>3992165</v>
      </c>
      <c r="G181" s="20">
        <f t="shared" si="4"/>
        <v>0</v>
      </c>
      <c r="H181" s="34">
        <f t="shared" si="5"/>
        <v>0</v>
      </c>
      <c r="I181" s="62" t="s">
        <v>29</v>
      </c>
      <c r="J181" s="62" t="s">
        <v>29</v>
      </c>
      <c r="K181" s="50"/>
      <c r="L18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s="30" customFormat="1">
      <c r="A182" s="42" t="s">
        <v>335</v>
      </c>
      <c r="B182" s="43" t="s">
        <v>336</v>
      </c>
      <c r="C182" s="43" t="s">
        <v>351</v>
      </c>
      <c r="D182" s="43" t="s">
        <v>352</v>
      </c>
      <c r="E182" s="51">
        <v>2753600</v>
      </c>
      <c r="F182" s="59">
        <v>2753636</v>
      </c>
      <c r="G182" s="20">
        <f t="shared" si="4"/>
        <v>36</v>
      </c>
      <c r="H182" s="34">
        <f t="shared" si="5"/>
        <v>0</v>
      </c>
      <c r="I182" s="62">
        <v>1</v>
      </c>
      <c r="J182" s="62" t="s">
        <v>29</v>
      </c>
      <c r="K182" s="50"/>
      <c r="L182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s="30" customFormat="1">
      <c r="A183" s="42" t="s">
        <v>335</v>
      </c>
      <c r="B183" s="43" t="s">
        <v>336</v>
      </c>
      <c r="C183" s="43" t="s">
        <v>286</v>
      </c>
      <c r="D183" s="43" t="s">
        <v>353</v>
      </c>
      <c r="E183" s="51">
        <v>743273</v>
      </c>
      <c r="F183" s="59">
        <v>743273</v>
      </c>
      <c r="G183" s="20">
        <f t="shared" si="4"/>
        <v>0</v>
      </c>
      <c r="H183" s="34">
        <f t="shared" si="5"/>
        <v>0</v>
      </c>
      <c r="I183" s="62" t="s">
        <v>29</v>
      </c>
      <c r="J183" s="62" t="s">
        <v>29</v>
      </c>
      <c r="K183" s="50"/>
      <c r="L183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s="30" customFormat="1">
      <c r="A184" s="42" t="s">
        <v>335</v>
      </c>
      <c r="B184" s="43" t="s">
        <v>336</v>
      </c>
      <c r="C184" s="43" t="s">
        <v>77</v>
      </c>
      <c r="D184" s="43" t="s">
        <v>354</v>
      </c>
      <c r="E184" s="51">
        <v>312658</v>
      </c>
      <c r="F184" s="59">
        <v>312658</v>
      </c>
      <c r="G184" s="20">
        <f t="shared" si="4"/>
        <v>0</v>
      </c>
      <c r="H184" s="34">
        <f t="shared" si="5"/>
        <v>0</v>
      </c>
      <c r="I184" s="62">
        <v>1</v>
      </c>
      <c r="J184" s="62" t="s">
        <v>29</v>
      </c>
      <c r="K184" s="50"/>
      <c r="L184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s="30" customFormat="1">
      <c r="A185" s="42" t="s">
        <v>355</v>
      </c>
      <c r="B185" s="43" t="s">
        <v>356</v>
      </c>
      <c r="C185" s="43" t="s">
        <v>357</v>
      </c>
      <c r="D185" s="43" t="s">
        <v>358</v>
      </c>
      <c r="E185" s="51">
        <v>19053</v>
      </c>
      <c r="F185" s="59">
        <v>19053</v>
      </c>
      <c r="G185" s="20">
        <f t="shared" si="4"/>
        <v>0</v>
      </c>
      <c r="H185" s="34">
        <f t="shared" si="5"/>
        <v>0</v>
      </c>
      <c r="I185" s="62">
        <v>1</v>
      </c>
      <c r="J185" s="62">
        <v>1</v>
      </c>
      <c r="K185" s="50"/>
      <c r="L185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s="30" customFormat="1">
      <c r="A186" s="42" t="s">
        <v>355</v>
      </c>
      <c r="B186" s="43" t="s">
        <v>356</v>
      </c>
      <c r="C186" s="43" t="s">
        <v>359</v>
      </c>
      <c r="D186" s="43" t="s">
        <v>360</v>
      </c>
      <c r="E186" s="51">
        <v>183582</v>
      </c>
      <c r="F186" s="59">
        <v>183582</v>
      </c>
      <c r="G186" s="20">
        <f t="shared" si="4"/>
        <v>0</v>
      </c>
      <c r="H186" s="34">
        <f t="shared" si="5"/>
        <v>0</v>
      </c>
      <c r="I186" s="62">
        <v>1</v>
      </c>
      <c r="J186" s="62" t="s">
        <v>29</v>
      </c>
      <c r="K186" s="50"/>
      <c r="L186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s="30" customFormat="1">
      <c r="A187" s="42" t="s">
        <v>355</v>
      </c>
      <c r="B187" s="43" t="s">
        <v>356</v>
      </c>
      <c r="C187" s="43" t="s">
        <v>349</v>
      </c>
      <c r="D187" s="43" t="s">
        <v>361</v>
      </c>
      <c r="E187" s="51">
        <v>22518</v>
      </c>
      <c r="F187" s="59">
        <v>22518</v>
      </c>
      <c r="G187" s="20">
        <f t="shared" si="4"/>
        <v>0</v>
      </c>
      <c r="H187" s="34">
        <f t="shared" si="5"/>
        <v>0</v>
      </c>
      <c r="I187" s="62">
        <v>1</v>
      </c>
      <c r="J187" s="62">
        <v>1</v>
      </c>
      <c r="K187" s="50"/>
      <c r="L187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s="30" customFormat="1">
      <c r="A188" s="42" t="s">
        <v>362</v>
      </c>
      <c r="B188" s="43" t="s">
        <v>363</v>
      </c>
      <c r="C188" s="43" t="s">
        <v>50</v>
      </c>
      <c r="D188" s="43" t="s">
        <v>364</v>
      </c>
      <c r="E188" s="51">
        <v>4027906</v>
      </c>
      <c r="F188" s="59">
        <v>4027906</v>
      </c>
      <c r="G188" s="20">
        <f t="shared" si="4"/>
        <v>0</v>
      </c>
      <c r="H188" s="34">
        <f t="shared" si="5"/>
        <v>0</v>
      </c>
      <c r="I188" s="62" t="s">
        <v>29</v>
      </c>
      <c r="J188" s="62" t="s">
        <v>29</v>
      </c>
      <c r="K188" s="50"/>
      <c r="L188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s="30" customFormat="1">
      <c r="A189" s="42" t="s">
        <v>362</v>
      </c>
      <c r="B189" s="43" t="s">
        <v>363</v>
      </c>
      <c r="C189" s="43" t="s">
        <v>103</v>
      </c>
      <c r="D189" s="43" t="s">
        <v>365</v>
      </c>
      <c r="E189" s="51">
        <v>1036752</v>
      </c>
      <c r="F189" s="59">
        <v>1036752</v>
      </c>
      <c r="G189" s="20">
        <f t="shared" si="4"/>
        <v>0</v>
      </c>
      <c r="H189" s="34">
        <f t="shared" si="5"/>
        <v>0</v>
      </c>
      <c r="I189" s="62" t="s">
        <v>29</v>
      </c>
      <c r="J189" s="62" t="s">
        <v>29</v>
      </c>
      <c r="K189" s="50"/>
      <c r="L189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s="30" customFormat="1">
      <c r="A190" s="42" t="s">
        <v>366</v>
      </c>
      <c r="B190" s="43" t="s">
        <v>367</v>
      </c>
      <c r="C190" s="43" t="s">
        <v>368</v>
      </c>
      <c r="D190" s="43" t="s">
        <v>369</v>
      </c>
      <c r="E190" s="51">
        <v>2813021</v>
      </c>
      <c r="F190" s="59">
        <v>2813021</v>
      </c>
      <c r="G190" s="20">
        <f t="shared" si="4"/>
        <v>0</v>
      </c>
      <c r="H190" s="34">
        <f t="shared" si="5"/>
        <v>0</v>
      </c>
      <c r="I190" s="62" t="s">
        <v>29</v>
      </c>
      <c r="J190" s="62" t="s">
        <v>29</v>
      </c>
      <c r="K190" s="50"/>
      <c r="L190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s="30" customFormat="1">
      <c r="A191" s="42" t="s">
        <v>370</v>
      </c>
      <c r="B191" s="43" t="s">
        <v>371</v>
      </c>
      <c r="C191" s="43" t="s">
        <v>50</v>
      </c>
      <c r="D191" s="43" t="s">
        <v>372</v>
      </c>
      <c r="E191" s="51">
        <v>1301257</v>
      </c>
      <c r="F191" s="59">
        <v>1301257</v>
      </c>
      <c r="G191" s="20">
        <f t="shared" si="4"/>
        <v>0</v>
      </c>
      <c r="H191" s="34">
        <f t="shared" si="5"/>
        <v>0</v>
      </c>
      <c r="I191" s="62" t="s">
        <v>29</v>
      </c>
      <c r="J191" s="62" t="s">
        <v>29</v>
      </c>
      <c r="K191" s="50"/>
      <c r="L19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s="30" customFormat="1">
      <c r="A192" s="42" t="s">
        <v>370</v>
      </c>
      <c r="B192" s="43" t="s">
        <v>371</v>
      </c>
      <c r="C192" s="43" t="s">
        <v>40</v>
      </c>
      <c r="D192" s="43" t="s">
        <v>373</v>
      </c>
      <c r="E192" s="51">
        <v>1113231</v>
      </c>
      <c r="F192" s="59">
        <v>1113231</v>
      </c>
      <c r="G192" s="20">
        <f t="shared" si="4"/>
        <v>0</v>
      </c>
      <c r="H192" s="34">
        <f t="shared" si="5"/>
        <v>0</v>
      </c>
      <c r="I192" s="62" t="s">
        <v>29</v>
      </c>
      <c r="J192" s="62" t="s">
        <v>29</v>
      </c>
      <c r="K192" s="50"/>
      <c r="L192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s="30" customFormat="1">
      <c r="A193" s="42" t="s">
        <v>374</v>
      </c>
      <c r="B193" s="43" t="s">
        <v>375</v>
      </c>
      <c r="C193" s="43" t="s">
        <v>177</v>
      </c>
      <c r="D193" s="43" t="s">
        <v>376</v>
      </c>
      <c r="E193" s="51">
        <v>1006166</v>
      </c>
      <c r="F193" s="59">
        <v>1006166</v>
      </c>
      <c r="G193" s="20">
        <f t="shared" si="4"/>
        <v>0</v>
      </c>
      <c r="H193" s="34">
        <f t="shared" si="5"/>
        <v>0</v>
      </c>
      <c r="I193" s="62" t="s">
        <v>29</v>
      </c>
      <c r="J193" s="62" t="s">
        <v>29</v>
      </c>
      <c r="K193" s="50"/>
      <c r="L193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s="30" customFormat="1">
      <c r="A194" s="42" t="s">
        <v>374</v>
      </c>
      <c r="B194" s="43" t="s">
        <v>375</v>
      </c>
      <c r="C194" s="43" t="s">
        <v>377</v>
      </c>
      <c r="D194" s="43" t="s">
        <v>378</v>
      </c>
      <c r="E194" s="51">
        <v>810970</v>
      </c>
      <c r="F194" s="59">
        <v>810970</v>
      </c>
      <c r="G194" s="20">
        <f t="shared" si="4"/>
        <v>0</v>
      </c>
      <c r="H194" s="34">
        <f t="shared" si="5"/>
        <v>0</v>
      </c>
      <c r="I194" s="62" t="s">
        <v>29</v>
      </c>
      <c r="J194" s="62" t="s">
        <v>29</v>
      </c>
      <c r="K194" s="50"/>
      <c r="L194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s="30" customFormat="1">
      <c r="A195" s="42" t="s">
        <v>374</v>
      </c>
      <c r="B195" s="43" t="s">
        <v>375</v>
      </c>
      <c r="C195" s="43" t="s">
        <v>119</v>
      </c>
      <c r="D195" s="43" t="s">
        <v>379</v>
      </c>
      <c r="E195" s="51">
        <v>5585243</v>
      </c>
      <c r="F195" s="59">
        <v>5585243</v>
      </c>
      <c r="G195" s="20">
        <f t="shared" si="4"/>
        <v>0</v>
      </c>
      <c r="H195" s="34">
        <f t="shared" si="5"/>
        <v>0</v>
      </c>
      <c r="I195" s="62" t="s">
        <v>29</v>
      </c>
      <c r="J195" s="62" t="s">
        <v>29</v>
      </c>
      <c r="K195" s="50"/>
      <c r="L195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s="30" customFormat="1">
      <c r="A196" s="42" t="s">
        <v>374</v>
      </c>
      <c r="B196" s="43" t="s">
        <v>375</v>
      </c>
      <c r="C196" s="43" t="s">
        <v>380</v>
      </c>
      <c r="D196" s="43" t="s">
        <v>381</v>
      </c>
      <c r="E196" s="51">
        <v>1206857</v>
      </c>
      <c r="F196" s="59">
        <v>1206857</v>
      </c>
      <c r="G196" s="20">
        <f t="shared" si="4"/>
        <v>0</v>
      </c>
      <c r="H196" s="34">
        <f t="shared" si="5"/>
        <v>0</v>
      </c>
      <c r="I196" s="62" t="s">
        <v>29</v>
      </c>
      <c r="J196" s="62" t="s">
        <v>29</v>
      </c>
      <c r="K196" s="50"/>
      <c r="L196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s="30" customFormat="1">
      <c r="A197" s="42" t="s">
        <v>374</v>
      </c>
      <c r="B197" s="43" t="s">
        <v>375</v>
      </c>
      <c r="C197" s="43" t="s">
        <v>167</v>
      </c>
      <c r="D197" s="43" t="s">
        <v>382</v>
      </c>
      <c r="E197" s="51">
        <v>1891935</v>
      </c>
      <c r="F197" s="59">
        <v>1891935</v>
      </c>
      <c r="G197" s="20">
        <f t="shared" si="4"/>
        <v>0</v>
      </c>
      <c r="H197" s="34">
        <f t="shared" si="5"/>
        <v>0</v>
      </c>
      <c r="I197" s="62" t="s">
        <v>29</v>
      </c>
      <c r="J197" s="62" t="s">
        <v>29</v>
      </c>
      <c r="K197" s="50"/>
      <c r="L197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s="30" customFormat="1">
      <c r="A198" s="42" t="s">
        <v>383</v>
      </c>
      <c r="B198" s="43" t="s">
        <v>384</v>
      </c>
      <c r="C198" s="43" t="s">
        <v>50</v>
      </c>
      <c r="D198" s="43" t="s">
        <v>385</v>
      </c>
      <c r="E198" s="51">
        <v>204080</v>
      </c>
      <c r="F198" s="59">
        <v>204080</v>
      </c>
      <c r="G198" s="20">
        <f t="shared" si="4"/>
        <v>0</v>
      </c>
      <c r="H198" s="34">
        <f t="shared" si="5"/>
        <v>0</v>
      </c>
      <c r="I198" s="62">
        <v>1</v>
      </c>
      <c r="J198" s="62" t="s">
        <v>29</v>
      </c>
      <c r="K198" s="50"/>
      <c r="L198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s="30" customFormat="1">
      <c r="A199" s="42" t="s">
        <v>383</v>
      </c>
      <c r="B199" s="43" t="s">
        <v>384</v>
      </c>
      <c r="C199" s="43" t="s">
        <v>106</v>
      </c>
      <c r="D199" s="43" t="s">
        <v>386</v>
      </c>
      <c r="E199" s="51">
        <v>1455433</v>
      </c>
      <c r="F199" s="59">
        <v>1455433</v>
      </c>
      <c r="G199" s="20">
        <f t="shared" si="4"/>
        <v>0</v>
      </c>
      <c r="H199" s="34">
        <f t="shared" si="5"/>
        <v>0</v>
      </c>
      <c r="I199" s="62" t="s">
        <v>29</v>
      </c>
      <c r="J199" s="62" t="s">
        <v>29</v>
      </c>
      <c r="K199" s="50"/>
      <c r="L199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s="30" customFormat="1">
      <c r="A200" s="42" t="s">
        <v>383</v>
      </c>
      <c r="B200" s="43" t="s">
        <v>384</v>
      </c>
      <c r="C200" s="43" t="s">
        <v>194</v>
      </c>
      <c r="D200" s="43" t="s">
        <v>387</v>
      </c>
      <c r="E200" s="51">
        <v>3432380</v>
      </c>
      <c r="F200" s="59">
        <v>3432380</v>
      </c>
      <c r="G200" s="20">
        <f t="shared" si="4"/>
        <v>0</v>
      </c>
      <c r="H200" s="34">
        <f t="shared" si="5"/>
        <v>0</v>
      </c>
      <c r="I200" s="62" t="s">
        <v>29</v>
      </c>
      <c r="J200" s="62" t="s">
        <v>29</v>
      </c>
      <c r="K200" s="50"/>
      <c r="L200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s="30" customFormat="1">
      <c r="A201" s="42" t="s">
        <v>383</v>
      </c>
      <c r="B201" s="43" t="s">
        <v>384</v>
      </c>
      <c r="C201" s="43" t="s">
        <v>110</v>
      </c>
      <c r="D201" s="43" t="s">
        <v>388</v>
      </c>
      <c r="E201" s="51">
        <v>30018</v>
      </c>
      <c r="F201" s="59">
        <v>30018</v>
      </c>
      <c r="G201" s="20">
        <f t="shared" ref="G201:G264" si="6">SUM(F201-E201)</f>
        <v>0</v>
      </c>
      <c r="H201" s="34">
        <f t="shared" ref="H201:H264" si="7">ROUND(G201/E201,4)</f>
        <v>0</v>
      </c>
      <c r="I201" s="62">
        <v>1</v>
      </c>
      <c r="J201" s="62" t="s">
        <v>29</v>
      </c>
      <c r="K201" s="50"/>
      <c r="L20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s="30" customFormat="1">
      <c r="A202" s="42" t="s">
        <v>383</v>
      </c>
      <c r="B202" s="43" t="s">
        <v>384</v>
      </c>
      <c r="C202" s="43" t="s">
        <v>357</v>
      </c>
      <c r="D202" s="43" t="s">
        <v>389</v>
      </c>
      <c r="E202" s="51">
        <v>199747</v>
      </c>
      <c r="F202" s="59">
        <v>199747</v>
      </c>
      <c r="G202" s="20">
        <f t="shared" si="6"/>
        <v>0</v>
      </c>
      <c r="H202" s="34">
        <f t="shared" si="7"/>
        <v>0</v>
      </c>
      <c r="I202" s="62">
        <v>1</v>
      </c>
      <c r="J202" s="62" t="s">
        <v>29</v>
      </c>
      <c r="K202" s="50"/>
      <c r="L202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s="30" customFormat="1">
      <c r="A203" s="42" t="s">
        <v>390</v>
      </c>
      <c r="B203" s="43" t="s">
        <v>391</v>
      </c>
      <c r="C203" s="43" t="s">
        <v>50</v>
      </c>
      <c r="D203" s="43" t="s">
        <v>392</v>
      </c>
      <c r="E203" s="51">
        <v>2052693</v>
      </c>
      <c r="F203" s="59">
        <v>2052693</v>
      </c>
      <c r="G203" s="20">
        <f t="shared" si="6"/>
        <v>0</v>
      </c>
      <c r="H203" s="34">
        <f t="shared" si="7"/>
        <v>0</v>
      </c>
      <c r="I203" s="62" t="s">
        <v>29</v>
      </c>
      <c r="J203" s="62" t="s">
        <v>29</v>
      </c>
      <c r="K203" s="50"/>
      <c r="L203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s="30" customFormat="1">
      <c r="A204" s="42" t="s">
        <v>390</v>
      </c>
      <c r="B204" s="43" t="s">
        <v>391</v>
      </c>
      <c r="C204" s="43" t="s">
        <v>393</v>
      </c>
      <c r="D204" s="43" t="s">
        <v>394</v>
      </c>
      <c r="E204" s="51">
        <v>503213</v>
      </c>
      <c r="F204" s="59">
        <v>503213</v>
      </c>
      <c r="G204" s="20">
        <f t="shared" si="6"/>
        <v>0</v>
      </c>
      <c r="H204" s="34">
        <f t="shared" si="7"/>
        <v>0</v>
      </c>
      <c r="I204" s="62" t="s">
        <v>29</v>
      </c>
      <c r="J204" s="62" t="s">
        <v>29</v>
      </c>
      <c r="K204" s="50"/>
      <c r="L204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s="30" customFormat="1">
      <c r="A205" s="42" t="s">
        <v>390</v>
      </c>
      <c r="B205" s="43" t="s">
        <v>391</v>
      </c>
      <c r="C205" s="43" t="s">
        <v>274</v>
      </c>
      <c r="D205" s="43" t="s">
        <v>395</v>
      </c>
      <c r="E205" s="51">
        <v>13613117</v>
      </c>
      <c r="F205" s="59">
        <v>13613117</v>
      </c>
      <c r="G205" s="20">
        <f t="shared" si="6"/>
        <v>0</v>
      </c>
      <c r="H205" s="34">
        <f t="shared" si="7"/>
        <v>0</v>
      </c>
      <c r="I205" s="62" t="s">
        <v>29</v>
      </c>
      <c r="J205" s="62" t="s">
        <v>29</v>
      </c>
      <c r="K205" s="50"/>
      <c r="L205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s="30" customFormat="1">
      <c r="A206" s="42" t="s">
        <v>390</v>
      </c>
      <c r="B206" s="43" t="s">
        <v>391</v>
      </c>
      <c r="C206" s="43" t="s">
        <v>108</v>
      </c>
      <c r="D206" s="43" t="s">
        <v>396</v>
      </c>
      <c r="E206" s="51">
        <v>1060234</v>
      </c>
      <c r="F206" s="59">
        <v>1060234</v>
      </c>
      <c r="G206" s="20">
        <f t="shared" si="6"/>
        <v>0</v>
      </c>
      <c r="H206" s="34">
        <f t="shared" si="7"/>
        <v>0</v>
      </c>
      <c r="I206" s="62" t="s">
        <v>29</v>
      </c>
      <c r="J206" s="62" t="s">
        <v>29</v>
      </c>
      <c r="K206" s="50"/>
      <c r="L206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s="30" customFormat="1">
      <c r="A207" s="42" t="s">
        <v>390</v>
      </c>
      <c r="B207" s="43" t="s">
        <v>391</v>
      </c>
      <c r="C207" s="43" t="s">
        <v>357</v>
      </c>
      <c r="D207" s="43" t="s">
        <v>397</v>
      </c>
      <c r="E207" s="51">
        <v>1293008</v>
      </c>
      <c r="F207" s="59">
        <v>1293008</v>
      </c>
      <c r="G207" s="20">
        <f t="shared" si="6"/>
        <v>0</v>
      </c>
      <c r="H207" s="34">
        <f t="shared" si="7"/>
        <v>0</v>
      </c>
      <c r="I207" s="62" t="s">
        <v>29</v>
      </c>
      <c r="J207" s="62" t="s">
        <v>29</v>
      </c>
      <c r="K207" s="50"/>
      <c r="L207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s="30" customFormat="1">
      <c r="A208" s="42" t="s">
        <v>398</v>
      </c>
      <c r="B208" s="43" t="s">
        <v>399</v>
      </c>
      <c r="C208" s="43" t="s">
        <v>400</v>
      </c>
      <c r="D208" s="43" t="s">
        <v>401</v>
      </c>
      <c r="E208" s="51">
        <v>184530</v>
      </c>
      <c r="F208" s="59">
        <v>184530</v>
      </c>
      <c r="G208" s="20">
        <f t="shared" si="6"/>
        <v>0</v>
      </c>
      <c r="H208" s="34">
        <f t="shared" si="7"/>
        <v>0</v>
      </c>
      <c r="I208" s="62" t="s">
        <v>29</v>
      </c>
      <c r="J208" s="62" t="s">
        <v>29</v>
      </c>
      <c r="K208" s="50"/>
      <c r="L208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s="30" customFormat="1">
      <c r="A209" s="42" t="s">
        <v>398</v>
      </c>
      <c r="B209" s="43" t="s">
        <v>399</v>
      </c>
      <c r="C209" s="43" t="s">
        <v>50</v>
      </c>
      <c r="D209" s="43" t="s">
        <v>402</v>
      </c>
      <c r="E209" s="51">
        <v>1294642</v>
      </c>
      <c r="F209" s="59">
        <v>1294642</v>
      </c>
      <c r="G209" s="20">
        <f t="shared" si="6"/>
        <v>0</v>
      </c>
      <c r="H209" s="34">
        <f t="shared" si="7"/>
        <v>0</v>
      </c>
      <c r="I209" s="62" t="s">
        <v>29</v>
      </c>
      <c r="J209" s="62" t="s">
        <v>29</v>
      </c>
      <c r="K209" s="50"/>
      <c r="L209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s="30" customFormat="1">
      <c r="A210" s="42" t="s">
        <v>398</v>
      </c>
      <c r="B210" s="43" t="s">
        <v>399</v>
      </c>
      <c r="C210" s="43" t="s">
        <v>393</v>
      </c>
      <c r="D210" s="43" t="s">
        <v>403</v>
      </c>
      <c r="E210" s="51">
        <v>2072306</v>
      </c>
      <c r="F210" s="59">
        <v>2072306</v>
      </c>
      <c r="G210" s="20">
        <f t="shared" si="6"/>
        <v>0</v>
      </c>
      <c r="H210" s="34">
        <f t="shared" si="7"/>
        <v>0</v>
      </c>
      <c r="I210" s="62" t="s">
        <v>29</v>
      </c>
      <c r="J210" s="62" t="s">
        <v>29</v>
      </c>
      <c r="K210" s="50"/>
      <c r="L210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s="30" customFormat="1">
      <c r="A211" s="42" t="s">
        <v>398</v>
      </c>
      <c r="B211" s="43" t="s">
        <v>399</v>
      </c>
      <c r="C211" s="43" t="s">
        <v>404</v>
      </c>
      <c r="D211" s="43" t="s">
        <v>405</v>
      </c>
      <c r="E211" s="51">
        <v>2132531</v>
      </c>
      <c r="F211" s="59">
        <v>2132531</v>
      </c>
      <c r="G211" s="20">
        <f t="shared" si="6"/>
        <v>0</v>
      </c>
      <c r="H211" s="34">
        <f t="shared" si="7"/>
        <v>0</v>
      </c>
      <c r="I211" s="62" t="s">
        <v>29</v>
      </c>
      <c r="J211" s="62" t="s">
        <v>29</v>
      </c>
      <c r="K211" s="50"/>
      <c r="L21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s="30" customFormat="1">
      <c r="A212" s="42" t="s">
        <v>406</v>
      </c>
      <c r="B212" s="43" t="s">
        <v>407</v>
      </c>
      <c r="C212" s="43" t="s">
        <v>408</v>
      </c>
      <c r="D212" s="43" t="s">
        <v>409</v>
      </c>
      <c r="E212" s="51">
        <v>496415</v>
      </c>
      <c r="F212" s="59">
        <v>496415</v>
      </c>
      <c r="G212" s="20">
        <f t="shared" si="6"/>
        <v>0</v>
      </c>
      <c r="H212" s="34">
        <f t="shared" si="7"/>
        <v>0</v>
      </c>
      <c r="I212" s="62" t="s">
        <v>29</v>
      </c>
      <c r="J212" s="62" t="s">
        <v>29</v>
      </c>
      <c r="K212" s="50"/>
      <c r="L212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s="30" customFormat="1">
      <c r="A213" s="42" t="s">
        <v>406</v>
      </c>
      <c r="B213" s="43" t="s">
        <v>407</v>
      </c>
      <c r="C213" s="43" t="s">
        <v>177</v>
      </c>
      <c r="D213" s="43" t="s">
        <v>410</v>
      </c>
      <c r="E213" s="51">
        <v>356710</v>
      </c>
      <c r="F213" s="59">
        <v>356710</v>
      </c>
      <c r="G213" s="20">
        <f t="shared" si="6"/>
        <v>0</v>
      </c>
      <c r="H213" s="34">
        <f t="shared" si="7"/>
        <v>0</v>
      </c>
      <c r="I213" s="62" t="s">
        <v>29</v>
      </c>
      <c r="J213" s="62" t="s">
        <v>29</v>
      </c>
      <c r="K213" s="50"/>
      <c r="L213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s="30" customFormat="1">
      <c r="A214" s="42" t="s">
        <v>406</v>
      </c>
      <c r="B214" s="43" t="s">
        <v>407</v>
      </c>
      <c r="C214" s="43" t="s">
        <v>81</v>
      </c>
      <c r="D214" s="43" t="s">
        <v>411</v>
      </c>
      <c r="E214" s="51">
        <v>235926</v>
      </c>
      <c r="F214" s="59">
        <v>235926</v>
      </c>
      <c r="G214" s="20">
        <f t="shared" si="6"/>
        <v>0</v>
      </c>
      <c r="H214" s="34">
        <f t="shared" si="7"/>
        <v>0</v>
      </c>
      <c r="I214" s="62" t="s">
        <v>29</v>
      </c>
      <c r="J214" s="62" t="s">
        <v>29</v>
      </c>
      <c r="K214" s="50"/>
      <c r="L214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s="30" customFormat="1">
      <c r="A215" s="42" t="s">
        <v>406</v>
      </c>
      <c r="B215" s="43" t="s">
        <v>407</v>
      </c>
      <c r="C215" s="43" t="s">
        <v>119</v>
      </c>
      <c r="D215" s="43" t="s">
        <v>412</v>
      </c>
      <c r="E215" s="51">
        <v>3641356</v>
      </c>
      <c r="F215" s="59">
        <v>3641356</v>
      </c>
      <c r="G215" s="20">
        <f t="shared" si="6"/>
        <v>0</v>
      </c>
      <c r="H215" s="34">
        <f t="shared" si="7"/>
        <v>0</v>
      </c>
      <c r="I215" s="62" t="s">
        <v>29</v>
      </c>
      <c r="J215" s="62" t="s">
        <v>29</v>
      </c>
      <c r="K215" s="50"/>
      <c r="L215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s="30" customFormat="1">
      <c r="A216" s="42" t="s">
        <v>406</v>
      </c>
      <c r="B216" s="43" t="s">
        <v>407</v>
      </c>
      <c r="C216" s="43" t="s">
        <v>216</v>
      </c>
      <c r="D216" s="43" t="s">
        <v>413</v>
      </c>
      <c r="E216" s="51">
        <v>657486</v>
      </c>
      <c r="F216" s="59">
        <v>657486</v>
      </c>
      <c r="G216" s="20">
        <f t="shared" si="6"/>
        <v>0</v>
      </c>
      <c r="H216" s="34">
        <f t="shared" si="7"/>
        <v>0</v>
      </c>
      <c r="I216" s="62" t="s">
        <v>29</v>
      </c>
      <c r="J216" s="62" t="s">
        <v>29</v>
      </c>
      <c r="K216" s="50"/>
      <c r="L216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s="30" customFormat="1">
      <c r="A217" s="42" t="s">
        <v>406</v>
      </c>
      <c r="B217" s="43" t="s">
        <v>407</v>
      </c>
      <c r="C217" s="43" t="s">
        <v>194</v>
      </c>
      <c r="D217" s="43" t="s">
        <v>414</v>
      </c>
      <c r="E217" s="51">
        <v>612402</v>
      </c>
      <c r="F217" s="59">
        <v>612402</v>
      </c>
      <c r="G217" s="20">
        <f t="shared" si="6"/>
        <v>0</v>
      </c>
      <c r="H217" s="34">
        <f t="shared" si="7"/>
        <v>0</v>
      </c>
      <c r="I217" s="62" t="s">
        <v>29</v>
      </c>
      <c r="J217" s="62" t="s">
        <v>29</v>
      </c>
      <c r="K217" s="50"/>
      <c r="L217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s="30" customFormat="1">
      <c r="A218" s="42" t="s">
        <v>406</v>
      </c>
      <c r="B218" s="43" t="s">
        <v>407</v>
      </c>
      <c r="C218" s="43" t="s">
        <v>380</v>
      </c>
      <c r="D218" s="43" t="s">
        <v>415</v>
      </c>
      <c r="E218" s="51">
        <v>879175</v>
      </c>
      <c r="F218" s="59">
        <v>879175</v>
      </c>
      <c r="G218" s="20">
        <f t="shared" si="6"/>
        <v>0</v>
      </c>
      <c r="H218" s="34">
        <f t="shared" si="7"/>
        <v>0</v>
      </c>
      <c r="I218" s="62" t="s">
        <v>29</v>
      </c>
      <c r="J218" s="62" t="s">
        <v>29</v>
      </c>
      <c r="K218" s="50"/>
      <c r="L218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s="30" customFormat="1">
      <c r="A219" s="42" t="s">
        <v>416</v>
      </c>
      <c r="B219" s="43" t="s">
        <v>417</v>
      </c>
      <c r="C219" s="43" t="s">
        <v>418</v>
      </c>
      <c r="D219" s="43" t="s">
        <v>419</v>
      </c>
      <c r="E219" s="51">
        <v>0</v>
      </c>
      <c r="F219" s="59">
        <v>0</v>
      </c>
      <c r="G219" s="20">
        <f t="shared" si="6"/>
        <v>0</v>
      </c>
      <c r="H219" s="34">
        <v>0</v>
      </c>
      <c r="I219" s="62">
        <v>1</v>
      </c>
      <c r="J219" s="62">
        <v>1</v>
      </c>
      <c r="K219" s="50"/>
      <c r="L219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s="30" customFormat="1">
      <c r="A220" s="42" t="s">
        <v>416</v>
      </c>
      <c r="B220" s="43" t="s">
        <v>417</v>
      </c>
      <c r="C220" s="43" t="s">
        <v>420</v>
      </c>
      <c r="D220" s="43" t="s">
        <v>421</v>
      </c>
      <c r="E220" s="51">
        <v>13601</v>
      </c>
      <c r="F220" s="59">
        <v>13601</v>
      </c>
      <c r="G220" s="20">
        <f t="shared" si="6"/>
        <v>0</v>
      </c>
      <c r="H220" s="34">
        <f t="shared" si="7"/>
        <v>0</v>
      </c>
      <c r="I220" s="62">
        <v>1</v>
      </c>
      <c r="J220" s="62">
        <v>1</v>
      </c>
      <c r="K220" s="50"/>
      <c r="L220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s="30" customFormat="1">
      <c r="A221" s="42" t="s">
        <v>416</v>
      </c>
      <c r="B221" s="43" t="s">
        <v>417</v>
      </c>
      <c r="C221" s="43" t="s">
        <v>422</v>
      </c>
      <c r="D221" s="43" t="s">
        <v>423</v>
      </c>
      <c r="E221" s="51">
        <v>4971127</v>
      </c>
      <c r="F221" s="59">
        <v>4971127</v>
      </c>
      <c r="G221" s="20">
        <f t="shared" si="6"/>
        <v>0</v>
      </c>
      <c r="H221" s="34">
        <f t="shared" si="7"/>
        <v>0</v>
      </c>
      <c r="I221" s="62" t="s">
        <v>29</v>
      </c>
      <c r="J221" s="62" t="s">
        <v>29</v>
      </c>
      <c r="K221" s="50"/>
      <c r="L22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s="30" customFormat="1">
      <c r="A222" s="42" t="s">
        <v>416</v>
      </c>
      <c r="B222" s="43" t="s">
        <v>417</v>
      </c>
      <c r="C222" s="43" t="s">
        <v>424</v>
      </c>
      <c r="D222" s="43" t="s">
        <v>425</v>
      </c>
      <c r="E222" s="51">
        <v>13984350</v>
      </c>
      <c r="F222" s="59">
        <v>13984350</v>
      </c>
      <c r="G222" s="20">
        <f t="shared" si="6"/>
        <v>0</v>
      </c>
      <c r="H222" s="34">
        <f t="shared" si="7"/>
        <v>0</v>
      </c>
      <c r="I222" s="62" t="s">
        <v>29</v>
      </c>
      <c r="J222" s="62" t="s">
        <v>29</v>
      </c>
      <c r="K222" s="50"/>
      <c r="L222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s="30" customFormat="1">
      <c r="A223" s="42" t="s">
        <v>416</v>
      </c>
      <c r="B223" s="43" t="s">
        <v>417</v>
      </c>
      <c r="C223" s="43" t="s">
        <v>426</v>
      </c>
      <c r="D223" s="43" t="s">
        <v>427</v>
      </c>
      <c r="E223" s="51">
        <v>2407990</v>
      </c>
      <c r="F223" s="59">
        <v>2407990</v>
      </c>
      <c r="G223" s="20">
        <f t="shared" si="6"/>
        <v>0</v>
      </c>
      <c r="H223" s="34">
        <f t="shared" si="7"/>
        <v>0</v>
      </c>
      <c r="I223" s="62" t="s">
        <v>29</v>
      </c>
      <c r="J223" s="62" t="s">
        <v>29</v>
      </c>
      <c r="K223" s="50"/>
      <c r="L223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s="30" customFormat="1">
      <c r="A224" s="42" t="s">
        <v>416</v>
      </c>
      <c r="B224" s="43" t="s">
        <v>417</v>
      </c>
      <c r="C224" s="43" t="s">
        <v>428</v>
      </c>
      <c r="D224" s="43" t="s">
        <v>429</v>
      </c>
      <c r="E224" s="51">
        <v>2770382</v>
      </c>
      <c r="F224" s="59">
        <v>2770382</v>
      </c>
      <c r="G224" s="20">
        <f t="shared" si="6"/>
        <v>0</v>
      </c>
      <c r="H224" s="34">
        <f t="shared" si="7"/>
        <v>0</v>
      </c>
      <c r="I224" s="62" t="s">
        <v>29</v>
      </c>
      <c r="J224" s="62" t="s">
        <v>29</v>
      </c>
      <c r="K224" s="50"/>
      <c r="L224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s="30" customFormat="1">
      <c r="A225" s="42" t="s">
        <v>430</v>
      </c>
      <c r="B225" s="43" t="s">
        <v>431</v>
      </c>
      <c r="C225" s="43" t="s">
        <v>81</v>
      </c>
      <c r="D225" s="43" t="s">
        <v>432</v>
      </c>
      <c r="E225" s="51">
        <v>13726</v>
      </c>
      <c r="F225" s="59">
        <v>13726</v>
      </c>
      <c r="G225" s="20">
        <f t="shared" si="6"/>
        <v>0</v>
      </c>
      <c r="H225" s="34">
        <f t="shared" si="7"/>
        <v>0</v>
      </c>
      <c r="I225" s="62">
        <v>1</v>
      </c>
      <c r="J225" s="62">
        <v>1</v>
      </c>
      <c r="K225" s="50"/>
      <c r="L225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s="30" customFormat="1">
      <c r="A226" s="42" t="s">
        <v>430</v>
      </c>
      <c r="B226" s="43" t="s">
        <v>431</v>
      </c>
      <c r="C226" s="43" t="s">
        <v>103</v>
      </c>
      <c r="D226" s="43" t="s">
        <v>433</v>
      </c>
      <c r="E226" s="51">
        <v>28204</v>
      </c>
      <c r="F226" s="59">
        <v>28204</v>
      </c>
      <c r="G226" s="20">
        <f t="shared" si="6"/>
        <v>0</v>
      </c>
      <c r="H226" s="34">
        <f t="shared" si="7"/>
        <v>0</v>
      </c>
      <c r="I226" s="62">
        <v>1</v>
      </c>
      <c r="J226" s="62">
        <v>1</v>
      </c>
      <c r="K226" s="50"/>
      <c r="L226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s="30" customFormat="1">
      <c r="A227" s="42" t="s">
        <v>430</v>
      </c>
      <c r="B227" s="43" t="s">
        <v>431</v>
      </c>
      <c r="C227" s="43" t="s">
        <v>61</v>
      </c>
      <c r="D227" s="43" t="s">
        <v>434</v>
      </c>
      <c r="E227" s="51">
        <v>1928881</v>
      </c>
      <c r="F227" s="59">
        <v>1928881</v>
      </c>
      <c r="G227" s="20">
        <f t="shared" si="6"/>
        <v>0</v>
      </c>
      <c r="H227" s="34">
        <f t="shared" si="7"/>
        <v>0</v>
      </c>
      <c r="I227" s="62">
        <v>1</v>
      </c>
      <c r="J227" s="62" t="s">
        <v>29</v>
      </c>
      <c r="K227" s="50"/>
      <c r="L227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s="30" customFormat="1">
      <c r="A228" s="42" t="s">
        <v>430</v>
      </c>
      <c r="B228" s="43" t="s">
        <v>431</v>
      </c>
      <c r="C228" s="43" t="s">
        <v>192</v>
      </c>
      <c r="D228" s="43" t="s">
        <v>435</v>
      </c>
      <c r="E228" s="51">
        <v>1050741</v>
      </c>
      <c r="F228" s="59">
        <v>1050741</v>
      </c>
      <c r="G228" s="20">
        <f t="shared" si="6"/>
        <v>0</v>
      </c>
      <c r="H228" s="34">
        <f t="shared" si="7"/>
        <v>0</v>
      </c>
      <c r="I228" s="62">
        <v>1</v>
      </c>
      <c r="J228" s="62" t="s">
        <v>29</v>
      </c>
      <c r="K228" s="50"/>
      <c r="L228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s="30" customFormat="1">
      <c r="A229" s="42" t="s">
        <v>430</v>
      </c>
      <c r="B229" s="43" t="s">
        <v>431</v>
      </c>
      <c r="C229" s="43" t="s">
        <v>436</v>
      </c>
      <c r="D229" s="43" t="s">
        <v>437</v>
      </c>
      <c r="E229" s="51">
        <v>29354</v>
      </c>
      <c r="F229" s="59">
        <v>29354</v>
      </c>
      <c r="G229" s="20">
        <f t="shared" si="6"/>
        <v>0</v>
      </c>
      <c r="H229" s="34">
        <f t="shared" si="7"/>
        <v>0</v>
      </c>
      <c r="I229" s="62">
        <v>1</v>
      </c>
      <c r="J229" s="62">
        <v>1</v>
      </c>
      <c r="K229" s="50"/>
      <c r="L229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s="30" customFormat="1">
      <c r="A230" s="42" t="s">
        <v>430</v>
      </c>
      <c r="B230" s="43" t="s">
        <v>431</v>
      </c>
      <c r="C230" s="43" t="s">
        <v>97</v>
      </c>
      <c r="D230" s="43" t="s">
        <v>438</v>
      </c>
      <c r="E230" s="51">
        <v>21995</v>
      </c>
      <c r="F230" s="59">
        <v>21995</v>
      </c>
      <c r="G230" s="20">
        <f t="shared" si="6"/>
        <v>0</v>
      </c>
      <c r="H230" s="34">
        <f t="shared" si="7"/>
        <v>0</v>
      </c>
      <c r="I230" s="62">
        <v>1</v>
      </c>
      <c r="J230" s="62">
        <v>1</v>
      </c>
      <c r="K230" s="50"/>
      <c r="L230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s="30" customFormat="1">
      <c r="A231" s="42" t="s">
        <v>439</v>
      </c>
      <c r="B231" s="43" t="s">
        <v>440</v>
      </c>
      <c r="C231" s="43" t="s">
        <v>50</v>
      </c>
      <c r="D231" s="43" t="s">
        <v>441</v>
      </c>
      <c r="E231" s="51">
        <v>3173516</v>
      </c>
      <c r="F231" s="59">
        <v>3173516</v>
      </c>
      <c r="G231" s="20">
        <f t="shared" si="6"/>
        <v>0</v>
      </c>
      <c r="H231" s="34">
        <f t="shared" si="7"/>
        <v>0</v>
      </c>
      <c r="I231" s="62" t="s">
        <v>29</v>
      </c>
      <c r="J231" s="62" t="s">
        <v>29</v>
      </c>
      <c r="K231" s="50"/>
      <c r="L23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s="30" customFormat="1">
      <c r="A232" s="42" t="s">
        <v>439</v>
      </c>
      <c r="B232" s="43" t="s">
        <v>440</v>
      </c>
      <c r="C232" s="43" t="s">
        <v>81</v>
      </c>
      <c r="D232" s="43" t="s">
        <v>442</v>
      </c>
      <c r="E232" s="51">
        <v>271943</v>
      </c>
      <c r="F232" s="59">
        <v>271943</v>
      </c>
      <c r="G232" s="20">
        <f t="shared" si="6"/>
        <v>0</v>
      </c>
      <c r="H232" s="34">
        <f t="shared" si="7"/>
        <v>0</v>
      </c>
      <c r="I232" s="62" t="s">
        <v>29</v>
      </c>
      <c r="J232" s="62" t="s">
        <v>29</v>
      </c>
      <c r="K232" s="50"/>
      <c r="L232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s="30" customFormat="1">
      <c r="A233" s="42" t="s">
        <v>439</v>
      </c>
      <c r="B233" s="43" t="s">
        <v>440</v>
      </c>
      <c r="C233" s="43" t="s">
        <v>103</v>
      </c>
      <c r="D233" s="43" t="s">
        <v>443</v>
      </c>
      <c r="E233" s="51">
        <v>830973</v>
      </c>
      <c r="F233" s="59">
        <v>830973</v>
      </c>
      <c r="G233" s="20">
        <f t="shared" si="6"/>
        <v>0</v>
      </c>
      <c r="H233" s="34">
        <f t="shared" si="7"/>
        <v>0</v>
      </c>
      <c r="I233" s="62" t="s">
        <v>29</v>
      </c>
      <c r="J233" s="62" t="s">
        <v>29</v>
      </c>
      <c r="K233" s="50"/>
      <c r="L233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s="30" customFormat="1">
      <c r="A234" s="42" t="s">
        <v>439</v>
      </c>
      <c r="B234" s="43" t="s">
        <v>440</v>
      </c>
      <c r="C234" s="43" t="s">
        <v>40</v>
      </c>
      <c r="D234" s="43" t="s">
        <v>444</v>
      </c>
      <c r="E234" s="51">
        <v>2061901</v>
      </c>
      <c r="F234" s="59">
        <v>2061901</v>
      </c>
      <c r="G234" s="20">
        <f t="shared" si="6"/>
        <v>0</v>
      </c>
      <c r="H234" s="34">
        <f t="shared" si="7"/>
        <v>0</v>
      </c>
      <c r="I234" s="62" t="s">
        <v>29</v>
      </c>
      <c r="J234" s="62" t="s">
        <v>29</v>
      </c>
      <c r="K234" s="50"/>
      <c r="L234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s="30" customFormat="1">
      <c r="A235" s="42" t="s">
        <v>445</v>
      </c>
      <c r="B235" s="43" t="s">
        <v>446</v>
      </c>
      <c r="C235" s="43" t="s">
        <v>50</v>
      </c>
      <c r="D235" s="43" t="s">
        <v>447</v>
      </c>
      <c r="E235" s="51">
        <v>3190112</v>
      </c>
      <c r="F235" s="59">
        <v>3190398</v>
      </c>
      <c r="G235" s="20">
        <f t="shared" si="6"/>
        <v>286</v>
      </c>
      <c r="H235" s="34">
        <f t="shared" si="7"/>
        <v>1E-4</v>
      </c>
      <c r="I235" s="62" t="s">
        <v>29</v>
      </c>
      <c r="J235" s="62" t="s">
        <v>29</v>
      </c>
      <c r="K235" s="50"/>
      <c r="L235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s="30" customFormat="1">
      <c r="A236" s="42" t="s">
        <v>445</v>
      </c>
      <c r="B236" s="43" t="s">
        <v>446</v>
      </c>
      <c r="C236" s="43" t="s">
        <v>81</v>
      </c>
      <c r="D236" s="43" t="s">
        <v>448</v>
      </c>
      <c r="E236" s="51">
        <v>1325368</v>
      </c>
      <c r="F236" s="59">
        <v>1325368</v>
      </c>
      <c r="G236" s="20">
        <f t="shared" si="6"/>
        <v>0</v>
      </c>
      <c r="H236" s="34">
        <f t="shared" si="7"/>
        <v>0</v>
      </c>
      <c r="I236" s="62" t="s">
        <v>29</v>
      </c>
      <c r="J236" s="62" t="s">
        <v>29</v>
      </c>
      <c r="K236" s="50"/>
      <c r="L236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s="30" customFormat="1">
      <c r="A237" s="42" t="s">
        <v>445</v>
      </c>
      <c r="B237" s="43" t="s">
        <v>446</v>
      </c>
      <c r="C237" s="43" t="s">
        <v>103</v>
      </c>
      <c r="D237" s="43" t="s">
        <v>449</v>
      </c>
      <c r="E237" s="51">
        <v>518863</v>
      </c>
      <c r="F237" s="59">
        <v>518863</v>
      </c>
      <c r="G237" s="20">
        <f t="shared" si="6"/>
        <v>0</v>
      </c>
      <c r="H237" s="34">
        <f t="shared" si="7"/>
        <v>0</v>
      </c>
      <c r="I237" s="62" t="s">
        <v>29</v>
      </c>
      <c r="J237" s="62" t="s">
        <v>29</v>
      </c>
      <c r="K237" s="50"/>
      <c r="L237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s="30" customFormat="1">
      <c r="A238" s="42" t="s">
        <v>445</v>
      </c>
      <c r="B238" s="43" t="s">
        <v>446</v>
      </c>
      <c r="C238" s="43" t="s">
        <v>40</v>
      </c>
      <c r="D238" s="43" t="s">
        <v>450</v>
      </c>
      <c r="E238" s="51">
        <v>240737</v>
      </c>
      <c r="F238" s="59">
        <v>240737</v>
      </c>
      <c r="G238" s="20">
        <f t="shared" si="6"/>
        <v>0</v>
      </c>
      <c r="H238" s="34">
        <f t="shared" si="7"/>
        <v>0</v>
      </c>
      <c r="I238" s="62" t="s">
        <v>29</v>
      </c>
      <c r="J238" s="62" t="s">
        <v>29</v>
      </c>
      <c r="K238" s="50"/>
      <c r="L238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s="30" customFormat="1">
      <c r="A239" s="42" t="s">
        <v>451</v>
      </c>
      <c r="B239" s="43" t="s">
        <v>452</v>
      </c>
      <c r="C239" s="43" t="s">
        <v>224</v>
      </c>
      <c r="D239" s="43" t="s">
        <v>453</v>
      </c>
      <c r="E239" s="51">
        <v>835409</v>
      </c>
      <c r="F239" s="59">
        <v>835409</v>
      </c>
      <c r="G239" s="20">
        <f t="shared" si="6"/>
        <v>0</v>
      </c>
      <c r="H239" s="34">
        <f t="shared" si="7"/>
        <v>0</v>
      </c>
      <c r="I239" s="62" t="s">
        <v>29</v>
      </c>
      <c r="J239" s="62" t="s">
        <v>29</v>
      </c>
      <c r="K239" s="50"/>
      <c r="L239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s="30" customFormat="1">
      <c r="A240" s="42" t="s">
        <v>451</v>
      </c>
      <c r="B240" s="43" t="s">
        <v>452</v>
      </c>
      <c r="C240" s="43" t="s">
        <v>454</v>
      </c>
      <c r="D240" s="43" t="s">
        <v>455</v>
      </c>
      <c r="E240" s="51">
        <v>489592</v>
      </c>
      <c r="F240" s="59">
        <v>489592</v>
      </c>
      <c r="G240" s="20">
        <f t="shared" si="6"/>
        <v>0</v>
      </c>
      <c r="H240" s="34">
        <f t="shared" si="7"/>
        <v>0</v>
      </c>
      <c r="I240" s="62" t="s">
        <v>29</v>
      </c>
      <c r="J240" s="62" t="s">
        <v>29</v>
      </c>
      <c r="K240" s="50"/>
      <c r="L240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s="30" customFormat="1">
      <c r="A241" s="42" t="s">
        <v>451</v>
      </c>
      <c r="B241" s="43" t="s">
        <v>452</v>
      </c>
      <c r="C241" s="43" t="s">
        <v>179</v>
      </c>
      <c r="D241" s="43" t="s">
        <v>456</v>
      </c>
      <c r="E241" s="51">
        <v>1429863</v>
      </c>
      <c r="F241" s="59">
        <v>1429863</v>
      </c>
      <c r="G241" s="20">
        <f t="shared" si="6"/>
        <v>0</v>
      </c>
      <c r="H241" s="34">
        <f t="shared" si="7"/>
        <v>0</v>
      </c>
      <c r="I241" s="62" t="s">
        <v>29</v>
      </c>
      <c r="J241" s="62" t="s">
        <v>29</v>
      </c>
      <c r="K241" s="50"/>
      <c r="L24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s="30" customFormat="1">
      <c r="A242" s="42" t="s">
        <v>451</v>
      </c>
      <c r="B242" s="43" t="s">
        <v>452</v>
      </c>
      <c r="C242" s="43" t="s">
        <v>457</v>
      </c>
      <c r="D242" s="43" t="s">
        <v>458</v>
      </c>
      <c r="E242" s="51">
        <v>424267</v>
      </c>
      <c r="F242" s="59">
        <v>424267</v>
      </c>
      <c r="G242" s="20">
        <f t="shared" si="6"/>
        <v>0</v>
      </c>
      <c r="H242" s="34">
        <f t="shared" si="7"/>
        <v>0</v>
      </c>
      <c r="I242" s="62" t="s">
        <v>29</v>
      </c>
      <c r="J242" s="62" t="s">
        <v>29</v>
      </c>
      <c r="K242" s="50"/>
      <c r="L242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s="30" customFormat="1">
      <c r="A243" s="42" t="s">
        <v>451</v>
      </c>
      <c r="B243" s="43" t="s">
        <v>452</v>
      </c>
      <c r="C243" s="43" t="s">
        <v>81</v>
      </c>
      <c r="D243" s="43" t="s">
        <v>459</v>
      </c>
      <c r="E243" s="51">
        <v>4372153</v>
      </c>
      <c r="F243" s="59">
        <v>4372153</v>
      </c>
      <c r="G243" s="20">
        <f t="shared" si="6"/>
        <v>0</v>
      </c>
      <c r="H243" s="34">
        <f t="shared" si="7"/>
        <v>0</v>
      </c>
      <c r="I243" s="62" t="s">
        <v>29</v>
      </c>
      <c r="J243" s="62" t="s">
        <v>29</v>
      </c>
      <c r="K243" s="50"/>
      <c r="L243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s="30" customFormat="1">
      <c r="A244" s="42" t="s">
        <v>451</v>
      </c>
      <c r="B244" s="43" t="s">
        <v>452</v>
      </c>
      <c r="C244" s="43" t="s">
        <v>103</v>
      </c>
      <c r="D244" s="43" t="s">
        <v>460</v>
      </c>
      <c r="E244" s="51">
        <v>4338263</v>
      </c>
      <c r="F244" s="59">
        <v>4338263</v>
      </c>
      <c r="G244" s="20">
        <f t="shared" si="6"/>
        <v>0</v>
      </c>
      <c r="H244" s="34">
        <f t="shared" si="7"/>
        <v>0</v>
      </c>
      <c r="I244" s="62" t="s">
        <v>29</v>
      </c>
      <c r="J244" s="62" t="s">
        <v>29</v>
      </c>
      <c r="K244" s="50"/>
      <c r="L244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s="30" customFormat="1">
      <c r="A245" s="42" t="s">
        <v>451</v>
      </c>
      <c r="B245" s="43" t="s">
        <v>452</v>
      </c>
      <c r="C245" s="43" t="s">
        <v>61</v>
      </c>
      <c r="D245" s="43" t="s">
        <v>461</v>
      </c>
      <c r="E245" s="51">
        <v>3667201</v>
      </c>
      <c r="F245" s="59">
        <v>3667201</v>
      </c>
      <c r="G245" s="20">
        <f t="shared" si="6"/>
        <v>0</v>
      </c>
      <c r="H245" s="34">
        <f t="shared" si="7"/>
        <v>0</v>
      </c>
      <c r="I245" s="62" t="s">
        <v>29</v>
      </c>
      <c r="J245" s="62" t="s">
        <v>29</v>
      </c>
      <c r="K245" s="50"/>
      <c r="L245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s="30" customFormat="1">
      <c r="A246" s="42" t="s">
        <v>451</v>
      </c>
      <c r="B246" s="43" t="s">
        <v>452</v>
      </c>
      <c r="C246" s="43" t="s">
        <v>192</v>
      </c>
      <c r="D246" s="43" t="s">
        <v>462</v>
      </c>
      <c r="E246" s="51">
        <v>1292648</v>
      </c>
      <c r="F246" s="59">
        <v>1292970</v>
      </c>
      <c r="G246" s="20">
        <f t="shared" si="6"/>
        <v>322</v>
      </c>
      <c r="H246" s="34">
        <f t="shared" si="7"/>
        <v>2.0000000000000001E-4</v>
      </c>
      <c r="I246" s="62" t="s">
        <v>29</v>
      </c>
      <c r="J246" s="62" t="s">
        <v>29</v>
      </c>
      <c r="K246" s="50"/>
      <c r="L246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s="30" customFormat="1">
      <c r="A247" s="42" t="s">
        <v>451</v>
      </c>
      <c r="B247" s="43" t="s">
        <v>452</v>
      </c>
      <c r="C247" s="43" t="s">
        <v>256</v>
      </c>
      <c r="D247" s="43" t="s">
        <v>463</v>
      </c>
      <c r="E247" s="51">
        <v>1118815</v>
      </c>
      <c r="F247" s="59">
        <v>1118815</v>
      </c>
      <c r="G247" s="20">
        <f t="shared" si="6"/>
        <v>0</v>
      </c>
      <c r="H247" s="34">
        <f t="shared" si="7"/>
        <v>0</v>
      </c>
      <c r="I247" s="62" t="s">
        <v>29</v>
      </c>
      <c r="J247" s="62" t="s">
        <v>29</v>
      </c>
      <c r="K247" s="50"/>
      <c r="L247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s="30" customFormat="1">
      <c r="A248" s="42" t="s">
        <v>451</v>
      </c>
      <c r="B248" s="43" t="s">
        <v>452</v>
      </c>
      <c r="C248" s="43" t="s">
        <v>119</v>
      </c>
      <c r="D248" s="43" t="s">
        <v>464</v>
      </c>
      <c r="E248" s="51">
        <v>3170782</v>
      </c>
      <c r="F248" s="59">
        <v>3170782</v>
      </c>
      <c r="G248" s="20">
        <f t="shared" si="6"/>
        <v>0</v>
      </c>
      <c r="H248" s="34">
        <f t="shared" si="7"/>
        <v>0</v>
      </c>
      <c r="I248" s="62" t="s">
        <v>29</v>
      </c>
      <c r="J248" s="62" t="s">
        <v>29</v>
      </c>
      <c r="K248" s="50"/>
      <c r="L248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s="30" customFormat="1">
      <c r="A249" s="42" t="s">
        <v>451</v>
      </c>
      <c r="B249" s="43" t="s">
        <v>452</v>
      </c>
      <c r="C249" s="43" t="s">
        <v>67</v>
      </c>
      <c r="D249" s="43" t="s">
        <v>465</v>
      </c>
      <c r="E249" s="51">
        <v>885774</v>
      </c>
      <c r="F249" s="59">
        <v>885774</v>
      </c>
      <c r="G249" s="20">
        <f t="shared" si="6"/>
        <v>0</v>
      </c>
      <c r="H249" s="34">
        <f t="shared" si="7"/>
        <v>0</v>
      </c>
      <c r="I249" s="62" t="s">
        <v>29</v>
      </c>
      <c r="J249" s="62" t="s">
        <v>29</v>
      </c>
      <c r="K249" s="50"/>
      <c r="L249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s="30" customFormat="1">
      <c r="A250" s="42" t="s">
        <v>451</v>
      </c>
      <c r="B250" s="43" t="s">
        <v>452</v>
      </c>
      <c r="C250" s="43" t="s">
        <v>216</v>
      </c>
      <c r="D250" s="43" t="s">
        <v>466</v>
      </c>
      <c r="E250" s="51">
        <v>9782913</v>
      </c>
      <c r="F250" s="59">
        <v>9782913</v>
      </c>
      <c r="G250" s="20">
        <f t="shared" si="6"/>
        <v>0</v>
      </c>
      <c r="H250" s="34">
        <f t="shared" si="7"/>
        <v>0</v>
      </c>
      <c r="I250" s="62" t="s">
        <v>29</v>
      </c>
      <c r="J250" s="62" t="s">
        <v>29</v>
      </c>
      <c r="K250" s="50"/>
      <c r="L250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s="30" customFormat="1">
      <c r="A251" s="42" t="s">
        <v>451</v>
      </c>
      <c r="B251" s="43" t="s">
        <v>452</v>
      </c>
      <c r="C251" s="43" t="s">
        <v>467</v>
      </c>
      <c r="D251" s="43" t="s">
        <v>468</v>
      </c>
      <c r="E251" s="51">
        <v>2204167</v>
      </c>
      <c r="F251" s="59">
        <v>2204167</v>
      </c>
      <c r="G251" s="20">
        <f t="shared" si="6"/>
        <v>0</v>
      </c>
      <c r="H251" s="34">
        <f t="shared" si="7"/>
        <v>0</v>
      </c>
      <c r="I251" s="62" t="s">
        <v>29</v>
      </c>
      <c r="J251" s="62" t="s">
        <v>29</v>
      </c>
      <c r="K251" s="50"/>
      <c r="L25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s="30" customFormat="1">
      <c r="A252" s="42" t="s">
        <v>451</v>
      </c>
      <c r="B252" s="43" t="s">
        <v>452</v>
      </c>
      <c r="C252" s="43" t="s">
        <v>469</v>
      </c>
      <c r="D252" s="43" t="s">
        <v>470</v>
      </c>
      <c r="E252" s="51">
        <v>2736128</v>
      </c>
      <c r="F252" s="59">
        <v>2736128</v>
      </c>
      <c r="G252" s="20">
        <f t="shared" si="6"/>
        <v>0</v>
      </c>
      <c r="H252" s="34">
        <f t="shared" si="7"/>
        <v>0</v>
      </c>
      <c r="I252" s="62" t="s">
        <v>29</v>
      </c>
      <c r="J252" s="62" t="s">
        <v>29</v>
      </c>
      <c r="K252" s="50"/>
      <c r="L252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s="30" customFormat="1">
      <c r="A253" s="42" t="s">
        <v>451</v>
      </c>
      <c r="B253" s="43" t="s">
        <v>452</v>
      </c>
      <c r="C253" s="43" t="s">
        <v>471</v>
      </c>
      <c r="D253" s="43" t="s">
        <v>472</v>
      </c>
      <c r="E253" s="51">
        <v>1584587</v>
      </c>
      <c r="F253" s="59">
        <v>1584587</v>
      </c>
      <c r="G253" s="20">
        <f t="shared" si="6"/>
        <v>0</v>
      </c>
      <c r="H253" s="34">
        <f t="shared" si="7"/>
        <v>0</v>
      </c>
      <c r="I253" s="62" t="s">
        <v>29</v>
      </c>
      <c r="J253" s="62" t="s">
        <v>29</v>
      </c>
      <c r="K253" s="50"/>
      <c r="L253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s="30" customFormat="1">
      <c r="A254" s="42" t="s">
        <v>451</v>
      </c>
      <c r="B254" s="43" t="s">
        <v>452</v>
      </c>
      <c r="C254" s="43" t="s">
        <v>473</v>
      </c>
      <c r="D254" s="43" t="s">
        <v>474</v>
      </c>
      <c r="E254" s="51">
        <v>3091853</v>
      </c>
      <c r="F254" s="59">
        <v>3091853</v>
      </c>
      <c r="G254" s="20">
        <f t="shared" si="6"/>
        <v>0</v>
      </c>
      <c r="H254" s="34">
        <f t="shared" si="7"/>
        <v>0</v>
      </c>
      <c r="I254" s="62" t="s">
        <v>29</v>
      </c>
      <c r="J254" s="62" t="s">
        <v>29</v>
      </c>
      <c r="K254" s="50"/>
      <c r="L254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s="30" customFormat="1">
      <c r="A255" s="42" t="s">
        <v>451</v>
      </c>
      <c r="B255" s="43" t="s">
        <v>452</v>
      </c>
      <c r="C255" s="43" t="s">
        <v>475</v>
      </c>
      <c r="D255" s="43" t="s">
        <v>476</v>
      </c>
      <c r="E255" s="51">
        <v>1887012</v>
      </c>
      <c r="F255" s="59">
        <v>1887012</v>
      </c>
      <c r="G255" s="20">
        <f t="shared" si="6"/>
        <v>0</v>
      </c>
      <c r="H255" s="34">
        <f t="shared" si="7"/>
        <v>0</v>
      </c>
      <c r="I255" s="62" t="s">
        <v>29</v>
      </c>
      <c r="J255" s="62" t="s">
        <v>29</v>
      </c>
      <c r="K255" s="50"/>
      <c r="L255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s="30" customFormat="1">
      <c r="A256" s="42" t="s">
        <v>477</v>
      </c>
      <c r="B256" s="43" t="s">
        <v>478</v>
      </c>
      <c r="C256" s="43" t="s">
        <v>479</v>
      </c>
      <c r="D256" s="43" t="s">
        <v>480</v>
      </c>
      <c r="E256" s="51">
        <v>422450</v>
      </c>
      <c r="F256" s="59">
        <v>422450</v>
      </c>
      <c r="G256" s="20">
        <f t="shared" si="6"/>
        <v>0</v>
      </c>
      <c r="H256" s="34">
        <f t="shared" si="7"/>
        <v>0</v>
      </c>
      <c r="I256" s="62" t="s">
        <v>29</v>
      </c>
      <c r="J256" s="62" t="s">
        <v>29</v>
      </c>
      <c r="K256" s="50"/>
      <c r="L256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s="30" customFormat="1">
      <c r="A257" s="42" t="s">
        <v>477</v>
      </c>
      <c r="B257" s="43" t="s">
        <v>478</v>
      </c>
      <c r="C257" s="43" t="s">
        <v>50</v>
      </c>
      <c r="D257" s="43" t="s">
        <v>481</v>
      </c>
      <c r="E257" s="51">
        <v>3966598</v>
      </c>
      <c r="F257" s="59">
        <v>3966598</v>
      </c>
      <c r="G257" s="20">
        <f t="shared" si="6"/>
        <v>0</v>
      </c>
      <c r="H257" s="34">
        <f t="shared" si="7"/>
        <v>0</v>
      </c>
      <c r="I257" s="62" t="s">
        <v>29</v>
      </c>
      <c r="J257" s="62" t="s">
        <v>29</v>
      </c>
      <c r="K257" s="50"/>
      <c r="L257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s="30" customFormat="1">
      <c r="A258" s="42" t="s">
        <v>477</v>
      </c>
      <c r="B258" s="43" t="s">
        <v>478</v>
      </c>
      <c r="C258" s="43" t="s">
        <v>103</v>
      </c>
      <c r="D258" s="43" t="s">
        <v>482</v>
      </c>
      <c r="E258" s="51">
        <v>1423376</v>
      </c>
      <c r="F258" s="59">
        <v>1423376</v>
      </c>
      <c r="G258" s="20">
        <f t="shared" si="6"/>
        <v>0</v>
      </c>
      <c r="H258" s="34">
        <f t="shared" si="7"/>
        <v>0</v>
      </c>
      <c r="I258" s="62" t="s">
        <v>29</v>
      </c>
      <c r="J258" s="62" t="s">
        <v>29</v>
      </c>
      <c r="K258" s="50"/>
      <c r="L258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s="30" customFormat="1">
      <c r="A259" s="42" t="s">
        <v>477</v>
      </c>
      <c r="B259" s="43" t="s">
        <v>478</v>
      </c>
      <c r="C259" s="43" t="s">
        <v>40</v>
      </c>
      <c r="D259" s="43" t="s">
        <v>483</v>
      </c>
      <c r="E259" s="51">
        <v>1934104</v>
      </c>
      <c r="F259" s="59">
        <v>1934104</v>
      </c>
      <c r="G259" s="20">
        <f t="shared" si="6"/>
        <v>0</v>
      </c>
      <c r="H259" s="34">
        <f t="shared" si="7"/>
        <v>0</v>
      </c>
      <c r="I259" s="62" t="s">
        <v>29</v>
      </c>
      <c r="J259" s="62" t="s">
        <v>29</v>
      </c>
      <c r="K259" s="50"/>
      <c r="L259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s="30" customFormat="1">
      <c r="A260" s="42" t="s">
        <v>477</v>
      </c>
      <c r="B260" s="43" t="s">
        <v>478</v>
      </c>
      <c r="C260" s="43" t="s">
        <v>357</v>
      </c>
      <c r="D260" s="43" t="s">
        <v>484</v>
      </c>
      <c r="E260" s="51">
        <v>32828</v>
      </c>
      <c r="F260" s="59">
        <v>32828</v>
      </c>
      <c r="G260" s="20">
        <f t="shared" si="6"/>
        <v>0</v>
      </c>
      <c r="H260" s="34">
        <f t="shared" si="7"/>
        <v>0</v>
      </c>
      <c r="I260" s="62">
        <v>1</v>
      </c>
      <c r="J260" s="62">
        <v>1</v>
      </c>
      <c r="K260" s="50"/>
      <c r="L260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s="30" customFormat="1">
      <c r="A261" s="42" t="s">
        <v>477</v>
      </c>
      <c r="B261" s="43" t="s">
        <v>478</v>
      </c>
      <c r="C261" s="43" t="s">
        <v>349</v>
      </c>
      <c r="D261" s="43" t="s">
        <v>485</v>
      </c>
      <c r="E261" s="51">
        <v>3353312</v>
      </c>
      <c r="F261" s="59">
        <v>3353312</v>
      </c>
      <c r="G261" s="20">
        <f t="shared" si="6"/>
        <v>0</v>
      </c>
      <c r="H261" s="34">
        <f t="shared" si="7"/>
        <v>0</v>
      </c>
      <c r="I261" s="62" t="s">
        <v>29</v>
      </c>
      <c r="J261" s="62" t="s">
        <v>29</v>
      </c>
      <c r="K261" s="50"/>
      <c r="L26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s="30" customFormat="1">
      <c r="A262" s="42" t="s">
        <v>477</v>
      </c>
      <c r="B262" s="43" t="s">
        <v>478</v>
      </c>
      <c r="C262" s="43" t="s">
        <v>486</v>
      </c>
      <c r="D262" s="43" t="s">
        <v>487</v>
      </c>
      <c r="E262" s="51">
        <v>3411816</v>
      </c>
      <c r="F262" s="59">
        <v>3411816</v>
      </c>
      <c r="G262" s="20">
        <f t="shared" si="6"/>
        <v>0</v>
      </c>
      <c r="H262" s="34">
        <f t="shared" si="7"/>
        <v>0</v>
      </c>
      <c r="I262" s="62" t="s">
        <v>29</v>
      </c>
      <c r="J262" s="62" t="s">
        <v>29</v>
      </c>
      <c r="K262" s="50"/>
      <c r="L262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s="30" customFormat="1">
      <c r="A263" s="42" t="s">
        <v>477</v>
      </c>
      <c r="B263" s="43" t="s">
        <v>478</v>
      </c>
      <c r="C263" s="43" t="s">
        <v>97</v>
      </c>
      <c r="D263" s="43" t="s">
        <v>488</v>
      </c>
      <c r="E263" s="51">
        <v>977405</v>
      </c>
      <c r="F263" s="59">
        <v>977405</v>
      </c>
      <c r="G263" s="20">
        <f t="shared" si="6"/>
        <v>0</v>
      </c>
      <c r="H263" s="34">
        <f t="shared" si="7"/>
        <v>0</v>
      </c>
      <c r="I263" s="62" t="s">
        <v>29</v>
      </c>
      <c r="J263" s="62" t="s">
        <v>29</v>
      </c>
      <c r="K263" s="50"/>
      <c r="L263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s="30" customFormat="1">
      <c r="A264" s="42" t="s">
        <v>477</v>
      </c>
      <c r="B264" s="43" t="s">
        <v>478</v>
      </c>
      <c r="C264" s="43" t="s">
        <v>489</v>
      </c>
      <c r="D264" s="43" t="s">
        <v>490</v>
      </c>
      <c r="E264" s="51">
        <v>1296941</v>
      </c>
      <c r="F264" s="59">
        <v>1296941</v>
      </c>
      <c r="G264" s="20">
        <f t="shared" si="6"/>
        <v>0</v>
      </c>
      <c r="H264" s="34">
        <f t="shared" si="7"/>
        <v>0</v>
      </c>
      <c r="I264" s="62" t="s">
        <v>29</v>
      </c>
      <c r="J264" s="62" t="s">
        <v>29</v>
      </c>
      <c r="K264" s="50"/>
      <c r="L264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s="30" customFormat="1">
      <c r="A265" s="42" t="s">
        <v>491</v>
      </c>
      <c r="B265" s="43" t="s">
        <v>492</v>
      </c>
      <c r="C265" s="43" t="s">
        <v>50</v>
      </c>
      <c r="D265" s="43" t="s">
        <v>493</v>
      </c>
      <c r="E265" s="51">
        <v>10273874</v>
      </c>
      <c r="F265" s="59">
        <v>10273874</v>
      </c>
      <c r="G265" s="20">
        <f t="shared" ref="G265:G328" si="8">SUM(F265-E265)</f>
        <v>0</v>
      </c>
      <c r="H265" s="34">
        <f t="shared" ref="H265:H328" si="9">ROUND(G265/E265,4)</f>
        <v>0</v>
      </c>
      <c r="I265" s="62" t="s">
        <v>29</v>
      </c>
      <c r="J265" s="62" t="s">
        <v>29</v>
      </c>
      <c r="K265" s="50"/>
      <c r="L265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s="30" customFormat="1">
      <c r="A266" s="42" t="s">
        <v>491</v>
      </c>
      <c r="B266" s="43" t="s">
        <v>492</v>
      </c>
      <c r="C266" s="43" t="s">
        <v>81</v>
      </c>
      <c r="D266" s="43" t="s">
        <v>494</v>
      </c>
      <c r="E266" s="51">
        <v>1717506</v>
      </c>
      <c r="F266" s="59">
        <v>1717506</v>
      </c>
      <c r="G266" s="20">
        <f t="shared" si="8"/>
        <v>0</v>
      </c>
      <c r="H266" s="34">
        <f t="shared" si="9"/>
        <v>0</v>
      </c>
      <c r="I266" s="62" t="s">
        <v>29</v>
      </c>
      <c r="J266" s="62" t="s">
        <v>29</v>
      </c>
      <c r="K266" s="50"/>
      <c r="L266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s="30" customFormat="1">
      <c r="A267" s="42" t="s">
        <v>491</v>
      </c>
      <c r="B267" s="43" t="s">
        <v>492</v>
      </c>
      <c r="C267" s="43" t="s">
        <v>103</v>
      </c>
      <c r="D267" s="43" t="s">
        <v>495</v>
      </c>
      <c r="E267" s="51">
        <v>190501</v>
      </c>
      <c r="F267" s="59">
        <v>190501</v>
      </c>
      <c r="G267" s="20">
        <f t="shared" si="8"/>
        <v>0</v>
      </c>
      <c r="H267" s="34">
        <f t="shared" si="9"/>
        <v>0</v>
      </c>
      <c r="I267" s="62">
        <v>1</v>
      </c>
      <c r="J267" s="62" t="s">
        <v>29</v>
      </c>
      <c r="K267" s="50"/>
      <c r="L267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s="30" customFormat="1">
      <c r="A268" s="42" t="s">
        <v>491</v>
      </c>
      <c r="B268" s="43" t="s">
        <v>492</v>
      </c>
      <c r="C268" s="43" t="s">
        <v>393</v>
      </c>
      <c r="D268" s="43" t="s">
        <v>496</v>
      </c>
      <c r="E268" s="51">
        <v>844391</v>
      </c>
      <c r="F268" s="59">
        <v>844391</v>
      </c>
      <c r="G268" s="20">
        <f t="shared" si="8"/>
        <v>0</v>
      </c>
      <c r="H268" s="34">
        <f t="shared" si="9"/>
        <v>0</v>
      </c>
      <c r="I268" s="62" t="s">
        <v>29</v>
      </c>
      <c r="J268" s="62" t="s">
        <v>29</v>
      </c>
      <c r="K268" s="50"/>
      <c r="L268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s="30" customFormat="1">
      <c r="A269" s="42" t="s">
        <v>497</v>
      </c>
      <c r="B269" s="43" t="s">
        <v>498</v>
      </c>
      <c r="C269" s="43" t="s">
        <v>400</v>
      </c>
      <c r="D269" s="43" t="s">
        <v>499</v>
      </c>
      <c r="E269" s="51">
        <v>398614</v>
      </c>
      <c r="F269" s="59">
        <v>398614</v>
      </c>
      <c r="G269" s="20">
        <f t="shared" si="8"/>
        <v>0</v>
      </c>
      <c r="H269" s="34">
        <f t="shared" si="9"/>
        <v>0</v>
      </c>
      <c r="I269" s="62" t="s">
        <v>29</v>
      </c>
      <c r="J269" s="62" t="s">
        <v>29</v>
      </c>
      <c r="K269" s="50"/>
      <c r="L269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s="30" customFormat="1">
      <c r="A270" s="42" t="s">
        <v>497</v>
      </c>
      <c r="B270" s="43" t="s">
        <v>498</v>
      </c>
      <c r="C270" s="43" t="s">
        <v>40</v>
      </c>
      <c r="D270" s="43" t="s">
        <v>500</v>
      </c>
      <c r="E270" s="51">
        <v>178150</v>
      </c>
      <c r="F270" s="59">
        <v>178150</v>
      </c>
      <c r="G270" s="20">
        <f t="shared" si="8"/>
        <v>0</v>
      </c>
      <c r="H270" s="34">
        <f t="shared" si="9"/>
        <v>0</v>
      </c>
      <c r="I270" s="62">
        <v>1</v>
      </c>
      <c r="J270" s="62" t="s">
        <v>29</v>
      </c>
      <c r="K270" s="50"/>
      <c r="L270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s="30" customFormat="1">
      <c r="A271" s="42" t="s">
        <v>497</v>
      </c>
      <c r="B271" s="43" t="s">
        <v>498</v>
      </c>
      <c r="C271" s="43" t="s">
        <v>106</v>
      </c>
      <c r="D271" s="43" t="s">
        <v>501</v>
      </c>
      <c r="E271" s="51">
        <v>999317</v>
      </c>
      <c r="F271" s="59">
        <v>999317</v>
      </c>
      <c r="G271" s="20">
        <f t="shared" si="8"/>
        <v>0</v>
      </c>
      <c r="H271" s="34">
        <f t="shared" si="9"/>
        <v>0</v>
      </c>
      <c r="I271" s="62" t="s">
        <v>29</v>
      </c>
      <c r="J271" s="62" t="s">
        <v>29</v>
      </c>
      <c r="K271" s="50"/>
      <c r="L27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s="30" customFormat="1">
      <c r="A272" s="42" t="s">
        <v>497</v>
      </c>
      <c r="B272" s="43" t="s">
        <v>498</v>
      </c>
      <c r="C272" s="43" t="s">
        <v>192</v>
      </c>
      <c r="D272" s="43" t="s">
        <v>502</v>
      </c>
      <c r="E272" s="51">
        <v>4291967</v>
      </c>
      <c r="F272" s="59">
        <v>4291967</v>
      </c>
      <c r="G272" s="20">
        <f t="shared" si="8"/>
        <v>0</v>
      </c>
      <c r="H272" s="34">
        <f t="shared" si="9"/>
        <v>0</v>
      </c>
      <c r="I272" s="62" t="s">
        <v>29</v>
      </c>
      <c r="J272" s="62" t="s">
        <v>29</v>
      </c>
      <c r="K272" s="50"/>
      <c r="L272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s="30" customFormat="1">
      <c r="A273" s="42" t="s">
        <v>503</v>
      </c>
      <c r="B273" s="43" t="s">
        <v>504</v>
      </c>
      <c r="C273" s="43" t="s">
        <v>50</v>
      </c>
      <c r="D273" s="43" t="s">
        <v>505</v>
      </c>
      <c r="E273" s="51">
        <v>699503</v>
      </c>
      <c r="F273" s="59">
        <v>699503</v>
      </c>
      <c r="G273" s="20">
        <f t="shared" si="8"/>
        <v>0</v>
      </c>
      <c r="H273" s="34">
        <f t="shared" si="9"/>
        <v>0</v>
      </c>
      <c r="I273" s="62">
        <v>1</v>
      </c>
      <c r="J273" s="62" t="s">
        <v>29</v>
      </c>
      <c r="K273" s="50"/>
      <c r="L273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s="30" customFormat="1">
      <c r="A274" s="42" t="s">
        <v>503</v>
      </c>
      <c r="B274" s="43" t="s">
        <v>504</v>
      </c>
      <c r="C274" s="43" t="s">
        <v>40</v>
      </c>
      <c r="D274" s="43" t="s">
        <v>506</v>
      </c>
      <c r="E274" s="51">
        <v>17938</v>
      </c>
      <c r="F274" s="59">
        <v>17938</v>
      </c>
      <c r="G274" s="20">
        <f t="shared" si="8"/>
        <v>0</v>
      </c>
      <c r="H274" s="34">
        <f t="shared" si="9"/>
        <v>0</v>
      </c>
      <c r="I274" s="62">
        <v>1</v>
      </c>
      <c r="J274" s="62">
        <v>1</v>
      </c>
      <c r="K274" s="50"/>
      <c r="L274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s="30" customFormat="1">
      <c r="A275" s="42" t="s">
        <v>503</v>
      </c>
      <c r="B275" s="43" t="s">
        <v>504</v>
      </c>
      <c r="C275" s="43" t="s">
        <v>507</v>
      </c>
      <c r="D275" s="43" t="s">
        <v>508</v>
      </c>
      <c r="E275" s="51">
        <v>1284473</v>
      </c>
      <c r="F275" s="59">
        <v>1284473</v>
      </c>
      <c r="G275" s="20">
        <f t="shared" si="8"/>
        <v>0</v>
      </c>
      <c r="H275" s="34">
        <f t="shared" si="9"/>
        <v>0</v>
      </c>
      <c r="I275" s="62">
        <v>1</v>
      </c>
      <c r="J275" s="62" t="s">
        <v>29</v>
      </c>
      <c r="K275" s="50"/>
      <c r="L275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s="30" customFormat="1">
      <c r="A276" s="42" t="s">
        <v>503</v>
      </c>
      <c r="B276" s="43" t="s">
        <v>504</v>
      </c>
      <c r="C276" s="43" t="s">
        <v>509</v>
      </c>
      <c r="D276" s="43" t="s">
        <v>510</v>
      </c>
      <c r="E276" s="51">
        <v>202260</v>
      </c>
      <c r="F276" s="59">
        <v>202260</v>
      </c>
      <c r="G276" s="20">
        <f t="shared" si="8"/>
        <v>0</v>
      </c>
      <c r="H276" s="34">
        <f t="shared" si="9"/>
        <v>0</v>
      </c>
      <c r="I276" s="62">
        <v>1</v>
      </c>
      <c r="J276" s="62" t="s">
        <v>29</v>
      </c>
      <c r="K276" s="50"/>
      <c r="L276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s="30" customFormat="1">
      <c r="A277" s="42" t="s">
        <v>511</v>
      </c>
      <c r="B277" s="43" t="s">
        <v>512</v>
      </c>
      <c r="C277" s="43" t="s">
        <v>81</v>
      </c>
      <c r="D277" s="43" t="s">
        <v>513</v>
      </c>
      <c r="E277" s="51">
        <v>6721434</v>
      </c>
      <c r="F277" s="59">
        <v>6721434</v>
      </c>
      <c r="G277" s="20">
        <f t="shared" si="8"/>
        <v>0</v>
      </c>
      <c r="H277" s="34">
        <f t="shared" si="9"/>
        <v>0</v>
      </c>
      <c r="I277" s="62" t="s">
        <v>29</v>
      </c>
      <c r="J277" s="62" t="s">
        <v>29</v>
      </c>
      <c r="K277" s="50"/>
      <c r="L277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s="30" customFormat="1">
      <c r="A278" s="42" t="s">
        <v>511</v>
      </c>
      <c r="B278" s="43" t="s">
        <v>512</v>
      </c>
      <c r="C278" s="43" t="s">
        <v>103</v>
      </c>
      <c r="D278" s="43" t="s">
        <v>514</v>
      </c>
      <c r="E278" s="51">
        <v>5473623</v>
      </c>
      <c r="F278" s="59">
        <v>5473623</v>
      </c>
      <c r="G278" s="20">
        <f t="shared" si="8"/>
        <v>0</v>
      </c>
      <c r="H278" s="34">
        <f t="shared" si="9"/>
        <v>0</v>
      </c>
      <c r="I278" s="62" t="s">
        <v>29</v>
      </c>
      <c r="J278" s="62" t="s">
        <v>29</v>
      </c>
      <c r="K278" s="50"/>
      <c r="L278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s="30" customFormat="1">
      <c r="A279" s="42" t="s">
        <v>515</v>
      </c>
      <c r="B279" s="43" t="s">
        <v>516</v>
      </c>
      <c r="C279" s="43" t="s">
        <v>268</v>
      </c>
      <c r="D279" s="43" t="s">
        <v>517</v>
      </c>
      <c r="E279" s="51">
        <v>504582</v>
      </c>
      <c r="F279" s="59">
        <v>504582</v>
      </c>
      <c r="G279" s="20">
        <f t="shared" si="8"/>
        <v>0</v>
      </c>
      <c r="H279" s="34">
        <f t="shared" si="9"/>
        <v>0</v>
      </c>
      <c r="I279" s="62" t="s">
        <v>29</v>
      </c>
      <c r="J279" s="62" t="s">
        <v>29</v>
      </c>
      <c r="K279" s="50"/>
      <c r="L279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s="30" customFormat="1">
      <c r="A280" s="42" t="s">
        <v>515</v>
      </c>
      <c r="B280" s="43" t="s">
        <v>516</v>
      </c>
      <c r="C280" s="43" t="s">
        <v>518</v>
      </c>
      <c r="D280" s="43" t="s">
        <v>519</v>
      </c>
      <c r="E280" s="51">
        <v>176957</v>
      </c>
      <c r="F280" s="59">
        <v>176957</v>
      </c>
      <c r="G280" s="20">
        <f t="shared" si="8"/>
        <v>0</v>
      </c>
      <c r="H280" s="34">
        <f t="shared" si="9"/>
        <v>0</v>
      </c>
      <c r="I280" s="62" t="s">
        <v>29</v>
      </c>
      <c r="J280" s="62" t="s">
        <v>29</v>
      </c>
      <c r="K280" s="50"/>
      <c r="L280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s="30" customFormat="1">
      <c r="A281" s="42" t="s">
        <v>515</v>
      </c>
      <c r="B281" s="43" t="s">
        <v>516</v>
      </c>
      <c r="C281" s="43" t="s">
        <v>50</v>
      </c>
      <c r="D281" s="43" t="s">
        <v>520</v>
      </c>
      <c r="E281" s="51">
        <v>47591</v>
      </c>
      <c r="F281" s="59">
        <v>47591</v>
      </c>
      <c r="G281" s="20">
        <f t="shared" si="8"/>
        <v>0</v>
      </c>
      <c r="H281" s="34">
        <f t="shared" si="9"/>
        <v>0</v>
      </c>
      <c r="I281" s="62">
        <v>1</v>
      </c>
      <c r="J281" s="62">
        <v>1</v>
      </c>
      <c r="K281" s="50"/>
      <c r="L28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s="30" customFormat="1">
      <c r="A282" s="42" t="s">
        <v>515</v>
      </c>
      <c r="B282" s="43" t="s">
        <v>516</v>
      </c>
      <c r="C282" s="43" t="s">
        <v>81</v>
      </c>
      <c r="D282" s="43" t="s">
        <v>521</v>
      </c>
      <c r="E282" s="51">
        <v>3862077</v>
      </c>
      <c r="F282" s="59">
        <v>3862077</v>
      </c>
      <c r="G282" s="20">
        <f t="shared" si="8"/>
        <v>0</v>
      </c>
      <c r="H282" s="34">
        <f t="shared" si="9"/>
        <v>0</v>
      </c>
      <c r="I282" s="62" t="s">
        <v>29</v>
      </c>
      <c r="J282" s="62" t="s">
        <v>29</v>
      </c>
      <c r="K282" s="50"/>
      <c r="L282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s="30" customFormat="1">
      <c r="A283" s="42" t="s">
        <v>515</v>
      </c>
      <c r="B283" s="43" t="s">
        <v>516</v>
      </c>
      <c r="C283" s="43" t="s">
        <v>192</v>
      </c>
      <c r="D283" s="43" t="s">
        <v>522</v>
      </c>
      <c r="E283" s="51">
        <v>3447140</v>
      </c>
      <c r="F283" s="59">
        <v>3447140</v>
      </c>
      <c r="G283" s="20">
        <f t="shared" si="8"/>
        <v>0</v>
      </c>
      <c r="H283" s="34">
        <f t="shared" si="9"/>
        <v>0</v>
      </c>
      <c r="I283" s="62" t="s">
        <v>29</v>
      </c>
      <c r="J283" s="62" t="s">
        <v>29</v>
      </c>
      <c r="K283" s="50"/>
      <c r="L283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s="30" customFormat="1">
      <c r="A284" s="42" t="s">
        <v>515</v>
      </c>
      <c r="B284" s="43" t="s">
        <v>516</v>
      </c>
      <c r="C284" s="43" t="s">
        <v>256</v>
      </c>
      <c r="D284" s="43" t="s">
        <v>523</v>
      </c>
      <c r="E284" s="51">
        <v>6594085</v>
      </c>
      <c r="F284" s="59">
        <v>6594085</v>
      </c>
      <c r="G284" s="20">
        <f t="shared" si="8"/>
        <v>0</v>
      </c>
      <c r="H284" s="34">
        <f t="shared" si="9"/>
        <v>0</v>
      </c>
      <c r="I284" s="62" t="s">
        <v>29</v>
      </c>
      <c r="J284" s="62" t="s">
        <v>29</v>
      </c>
      <c r="K284" s="50"/>
      <c r="L284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s="30" customFormat="1">
      <c r="A285" s="42" t="s">
        <v>515</v>
      </c>
      <c r="B285" s="43" t="s">
        <v>516</v>
      </c>
      <c r="C285" s="43" t="s">
        <v>165</v>
      </c>
      <c r="D285" s="43" t="s">
        <v>524</v>
      </c>
      <c r="E285" s="51">
        <v>1596784</v>
      </c>
      <c r="F285" s="59">
        <v>1596784</v>
      </c>
      <c r="G285" s="20">
        <f t="shared" si="8"/>
        <v>0</v>
      </c>
      <c r="H285" s="34">
        <f t="shared" si="9"/>
        <v>0</v>
      </c>
      <c r="I285" s="62">
        <v>1</v>
      </c>
      <c r="J285" s="62" t="s">
        <v>29</v>
      </c>
      <c r="K285" s="50"/>
      <c r="L285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s="30" customFormat="1">
      <c r="A286" s="42" t="s">
        <v>525</v>
      </c>
      <c r="B286" s="43" t="s">
        <v>526</v>
      </c>
      <c r="C286" s="43" t="s">
        <v>50</v>
      </c>
      <c r="D286" s="43" t="s">
        <v>527</v>
      </c>
      <c r="E286" s="51">
        <v>6207454</v>
      </c>
      <c r="F286" s="59">
        <v>6208779</v>
      </c>
      <c r="G286" s="20">
        <f t="shared" si="8"/>
        <v>1325</v>
      </c>
      <c r="H286" s="34">
        <f t="shared" si="9"/>
        <v>2.0000000000000001E-4</v>
      </c>
      <c r="I286" s="62" t="s">
        <v>29</v>
      </c>
      <c r="J286" s="62" t="s">
        <v>29</v>
      </c>
      <c r="K286" s="50"/>
      <c r="L286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s="30" customFormat="1">
      <c r="A287" s="42" t="s">
        <v>525</v>
      </c>
      <c r="B287" s="43" t="s">
        <v>526</v>
      </c>
      <c r="C287" s="43" t="s">
        <v>81</v>
      </c>
      <c r="D287" s="43" t="s">
        <v>528</v>
      </c>
      <c r="E287" s="51">
        <v>2584174</v>
      </c>
      <c r="F287" s="59">
        <v>2584174</v>
      </c>
      <c r="G287" s="20">
        <f t="shared" si="8"/>
        <v>0</v>
      </c>
      <c r="H287" s="34">
        <f t="shared" si="9"/>
        <v>0</v>
      </c>
      <c r="I287" s="62" t="s">
        <v>29</v>
      </c>
      <c r="J287" s="62" t="s">
        <v>29</v>
      </c>
      <c r="K287" s="50"/>
      <c r="L287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s="30" customFormat="1">
      <c r="A288" s="42" t="s">
        <v>525</v>
      </c>
      <c r="B288" s="43" t="s">
        <v>526</v>
      </c>
      <c r="C288" s="43" t="s">
        <v>106</v>
      </c>
      <c r="D288" s="43" t="s">
        <v>529</v>
      </c>
      <c r="E288" s="51">
        <v>3083088</v>
      </c>
      <c r="F288" s="59">
        <v>3083088</v>
      </c>
      <c r="G288" s="20">
        <f t="shared" si="8"/>
        <v>0</v>
      </c>
      <c r="H288" s="34">
        <f t="shared" si="9"/>
        <v>0</v>
      </c>
      <c r="I288" s="62" t="s">
        <v>29</v>
      </c>
      <c r="J288" s="62" t="s">
        <v>29</v>
      </c>
      <c r="K288" s="50"/>
      <c r="L288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s="30" customFormat="1">
      <c r="A289" s="42" t="s">
        <v>525</v>
      </c>
      <c r="B289" s="43" t="s">
        <v>526</v>
      </c>
      <c r="C289" s="43" t="s">
        <v>208</v>
      </c>
      <c r="D289" s="43" t="s">
        <v>530</v>
      </c>
      <c r="E289" s="51">
        <v>1814186</v>
      </c>
      <c r="F289" s="59">
        <v>1814186</v>
      </c>
      <c r="G289" s="20">
        <f t="shared" si="8"/>
        <v>0</v>
      </c>
      <c r="H289" s="34">
        <f t="shared" si="9"/>
        <v>0</v>
      </c>
      <c r="I289" s="62" t="s">
        <v>29</v>
      </c>
      <c r="J289" s="62" t="s">
        <v>29</v>
      </c>
      <c r="K289" s="50"/>
      <c r="L289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s="30" customFormat="1">
      <c r="A290" s="42" t="s">
        <v>525</v>
      </c>
      <c r="B290" s="43" t="s">
        <v>526</v>
      </c>
      <c r="C290" s="43" t="s">
        <v>63</v>
      </c>
      <c r="D290" s="43" t="s">
        <v>531</v>
      </c>
      <c r="E290" s="51">
        <v>5523183</v>
      </c>
      <c r="F290" s="59">
        <v>5523183</v>
      </c>
      <c r="G290" s="20">
        <f t="shared" si="8"/>
        <v>0</v>
      </c>
      <c r="H290" s="34">
        <f t="shared" si="9"/>
        <v>0</v>
      </c>
      <c r="I290" s="62" t="s">
        <v>29</v>
      </c>
      <c r="J290" s="62" t="s">
        <v>29</v>
      </c>
      <c r="K290" s="50"/>
      <c r="L290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s="30" customFormat="1">
      <c r="A291" s="42" t="s">
        <v>525</v>
      </c>
      <c r="B291" s="43" t="s">
        <v>526</v>
      </c>
      <c r="C291" s="43" t="s">
        <v>216</v>
      </c>
      <c r="D291" s="43" t="s">
        <v>532</v>
      </c>
      <c r="E291" s="51">
        <v>6682696</v>
      </c>
      <c r="F291" s="59">
        <v>6682696</v>
      </c>
      <c r="G291" s="20">
        <f t="shared" si="8"/>
        <v>0</v>
      </c>
      <c r="H291" s="34">
        <f t="shared" si="9"/>
        <v>0</v>
      </c>
      <c r="I291" s="62" t="s">
        <v>29</v>
      </c>
      <c r="J291" s="62" t="s">
        <v>29</v>
      </c>
      <c r="K291" s="50"/>
      <c r="L29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s="30" customFormat="1">
      <c r="A292" s="42" t="s">
        <v>533</v>
      </c>
      <c r="B292" s="43" t="s">
        <v>534</v>
      </c>
      <c r="C292" s="43" t="s">
        <v>253</v>
      </c>
      <c r="D292" s="43" t="s">
        <v>535</v>
      </c>
      <c r="E292" s="51">
        <v>772596</v>
      </c>
      <c r="F292" s="59">
        <v>772596</v>
      </c>
      <c r="G292" s="20">
        <f t="shared" si="8"/>
        <v>0</v>
      </c>
      <c r="H292" s="34">
        <f t="shared" si="9"/>
        <v>0</v>
      </c>
      <c r="I292" s="62" t="s">
        <v>29</v>
      </c>
      <c r="J292" s="62" t="s">
        <v>29</v>
      </c>
      <c r="K292" s="50"/>
      <c r="L292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s="30" customFormat="1">
      <c r="A293" s="42" t="s">
        <v>533</v>
      </c>
      <c r="B293" s="43" t="s">
        <v>534</v>
      </c>
      <c r="C293" s="43" t="s">
        <v>536</v>
      </c>
      <c r="D293" s="43" t="s">
        <v>537</v>
      </c>
      <c r="E293" s="51">
        <v>1844573</v>
      </c>
      <c r="F293" s="59">
        <v>1844573</v>
      </c>
      <c r="G293" s="20">
        <f t="shared" si="8"/>
        <v>0</v>
      </c>
      <c r="H293" s="34">
        <f t="shared" si="9"/>
        <v>0</v>
      </c>
      <c r="I293" s="62" t="s">
        <v>29</v>
      </c>
      <c r="J293" s="62" t="s">
        <v>29</v>
      </c>
      <c r="K293" s="50"/>
      <c r="L293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s="30" customFormat="1">
      <c r="A294" s="42" t="s">
        <v>533</v>
      </c>
      <c r="B294" s="43" t="s">
        <v>534</v>
      </c>
      <c r="C294" s="43" t="s">
        <v>538</v>
      </c>
      <c r="D294" s="43" t="s">
        <v>539</v>
      </c>
      <c r="E294" s="51">
        <v>379331</v>
      </c>
      <c r="F294" s="59">
        <v>379331</v>
      </c>
      <c r="G294" s="20">
        <f t="shared" si="8"/>
        <v>0</v>
      </c>
      <c r="H294" s="34">
        <f t="shared" si="9"/>
        <v>0</v>
      </c>
      <c r="I294" s="62" t="s">
        <v>29</v>
      </c>
      <c r="J294" s="62" t="s">
        <v>29</v>
      </c>
      <c r="K294" s="50"/>
      <c r="L294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s="30" customFormat="1">
      <c r="A295" s="42" t="s">
        <v>533</v>
      </c>
      <c r="B295" s="43" t="s">
        <v>534</v>
      </c>
      <c r="C295" s="43" t="s">
        <v>337</v>
      </c>
      <c r="D295" s="43" t="s">
        <v>540</v>
      </c>
      <c r="E295" s="51">
        <v>1496733</v>
      </c>
      <c r="F295" s="59">
        <v>1496733</v>
      </c>
      <c r="G295" s="20">
        <f t="shared" si="8"/>
        <v>0</v>
      </c>
      <c r="H295" s="34">
        <f t="shared" si="9"/>
        <v>0</v>
      </c>
      <c r="I295" s="62" t="s">
        <v>29</v>
      </c>
      <c r="J295" s="62" t="s">
        <v>29</v>
      </c>
      <c r="K295" s="50"/>
      <c r="L295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s="30" customFormat="1">
      <c r="A296" s="42" t="s">
        <v>533</v>
      </c>
      <c r="B296" s="43" t="s">
        <v>534</v>
      </c>
      <c r="C296" s="43" t="s">
        <v>159</v>
      </c>
      <c r="D296" s="43" t="s">
        <v>541</v>
      </c>
      <c r="E296" s="51">
        <v>1468327</v>
      </c>
      <c r="F296" s="59">
        <v>1468327</v>
      </c>
      <c r="G296" s="20">
        <f t="shared" si="8"/>
        <v>0</v>
      </c>
      <c r="H296" s="34">
        <f t="shared" si="9"/>
        <v>0</v>
      </c>
      <c r="I296" s="62" t="s">
        <v>29</v>
      </c>
      <c r="J296" s="62" t="s">
        <v>29</v>
      </c>
      <c r="K296" s="50"/>
      <c r="L296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s="30" customFormat="1">
      <c r="A297" s="42" t="s">
        <v>533</v>
      </c>
      <c r="B297" s="43" t="s">
        <v>534</v>
      </c>
      <c r="C297" s="43" t="s">
        <v>106</v>
      </c>
      <c r="D297" s="43" t="s">
        <v>542</v>
      </c>
      <c r="E297" s="51">
        <v>5859725</v>
      </c>
      <c r="F297" s="59">
        <v>5859725</v>
      </c>
      <c r="G297" s="20">
        <f t="shared" si="8"/>
        <v>0</v>
      </c>
      <c r="H297" s="34">
        <f t="shared" si="9"/>
        <v>0</v>
      </c>
      <c r="I297" s="62" t="s">
        <v>29</v>
      </c>
      <c r="J297" s="62" t="s">
        <v>29</v>
      </c>
      <c r="K297" s="50"/>
      <c r="L297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s="30" customFormat="1">
      <c r="A298" s="42" t="s">
        <v>533</v>
      </c>
      <c r="B298" s="43" t="s">
        <v>534</v>
      </c>
      <c r="C298" s="43" t="s">
        <v>83</v>
      </c>
      <c r="D298" s="43" t="s">
        <v>543</v>
      </c>
      <c r="E298" s="51">
        <v>3224262</v>
      </c>
      <c r="F298" s="59">
        <v>3224262</v>
      </c>
      <c r="G298" s="20">
        <f t="shared" si="8"/>
        <v>0</v>
      </c>
      <c r="H298" s="34">
        <f t="shared" si="9"/>
        <v>0</v>
      </c>
      <c r="I298" s="62" t="s">
        <v>29</v>
      </c>
      <c r="J298" s="62" t="s">
        <v>29</v>
      </c>
      <c r="K298" s="50"/>
      <c r="L298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s="30" customFormat="1">
      <c r="A299" s="42" t="s">
        <v>533</v>
      </c>
      <c r="B299" s="43" t="s">
        <v>534</v>
      </c>
      <c r="C299" s="43" t="s">
        <v>42</v>
      </c>
      <c r="D299" s="43" t="s">
        <v>544</v>
      </c>
      <c r="E299" s="51">
        <v>2054734</v>
      </c>
      <c r="F299" s="59">
        <v>2054734</v>
      </c>
      <c r="G299" s="20">
        <f t="shared" si="8"/>
        <v>0</v>
      </c>
      <c r="H299" s="34">
        <f t="shared" si="9"/>
        <v>0</v>
      </c>
      <c r="I299" s="62" t="s">
        <v>29</v>
      </c>
      <c r="J299" s="62" t="s">
        <v>29</v>
      </c>
      <c r="K299" s="50"/>
      <c r="L299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s="30" customFormat="1">
      <c r="A300" s="42" t="s">
        <v>533</v>
      </c>
      <c r="B300" s="43" t="s">
        <v>534</v>
      </c>
      <c r="C300" s="43" t="s">
        <v>377</v>
      </c>
      <c r="D300" s="43" t="s">
        <v>545</v>
      </c>
      <c r="E300" s="51">
        <v>1047239</v>
      </c>
      <c r="F300" s="59">
        <v>1047239</v>
      </c>
      <c r="G300" s="20">
        <f t="shared" si="8"/>
        <v>0</v>
      </c>
      <c r="H300" s="34">
        <f t="shared" si="9"/>
        <v>0</v>
      </c>
      <c r="I300" s="62" t="s">
        <v>29</v>
      </c>
      <c r="J300" s="62" t="s">
        <v>29</v>
      </c>
      <c r="K300" s="50"/>
      <c r="L300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s="30" customFormat="1">
      <c r="A301" s="42" t="s">
        <v>533</v>
      </c>
      <c r="B301" s="43" t="s">
        <v>534</v>
      </c>
      <c r="C301" s="43" t="s">
        <v>393</v>
      </c>
      <c r="D301" s="43" t="s">
        <v>546</v>
      </c>
      <c r="E301" s="51">
        <v>1915805</v>
      </c>
      <c r="F301" s="59">
        <v>1915805</v>
      </c>
      <c r="G301" s="20">
        <f t="shared" si="8"/>
        <v>0</v>
      </c>
      <c r="H301" s="34">
        <f t="shared" si="9"/>
        <v>0</v>
      </c>
      <c r="I301" s="62" t="s">
        <v>29</v>
      </c>
      <c r="J301" s="62" t="s">
        <v>29</v>
      </c>
      <c r="K301" s="50"/>
      <c r="L30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s="30" customFormat="1">
      <c r="A302" s="42" t="s">
        <v>533</v>
      </c>
      <c r="B302" s="43" t="s">
        <v>534</v>
      </c>
      <c r="C302" s="43" t="s">
        <v>203</v>
      </c>
      <c r="D302" s="43" t="s">
        <v>547</v>
      </c>
      <c r="E302" s="51">
        <v>2437380</v>
      </c>
      <c r="F302" s="59">
        <v>2437380</v>
      </c>
      <c r="G302" s="20">
        <f t="shared" si="8"/>
        <v>0</v>
      </c>
      <c r="H302" s="34">
        <f t="shared" si="9"/>
        <v>0</v>
      </c>
      <c r="I302" s="62" t="s">
        <v>29</v>
      </c>
      <c r="J302" s="62" t="s">
        <v>29</v>
      </c>
      <c r="K302" s="50"/>
      <c r="L302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s="30" customFormat="1">
      <c r="A303" s="42" t="s">
        <v>533</v>
      </c>
      <c r="B303" s="43" t="s">
        <v>534</v>
      </c>
      <c r="C303" s="43" t="s">
        <v>424</v>
      </c>
      <c r="D303" s="43" t="s">
        <v>548</v>
      </c>
      <c r="E303" s="51">
        <v>1456119</v>
      </c>
      <c r="F303" s="59">
        <v>1456119</v>
      </c>
      <c r="G303" s="20">
        <f t="shared" si="8"/>
        <v>0</v>
      </c>
      <c r="H303" s="34">
        <f t="shared" si="9"/>
        <v>0</v>
      </c>
      <c r="I303" s="62" t="s">
        <v>29</v>
      </c>
      <c r="J303" s="62" t="s">
        <v>29</v>
      </c>
      <c r="K303" s="50"/>
      <c r="L303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s="30" customFormat="1">
      <c r="A304" s="42" t="s">
        <v>533</v>
      </c>
      <c r="B304" s="43" t="s">
        <v>534</v>
      </c>
      <c r="C304" s="43" t="s">
        <v>171</v>
      </c>
      <c r="D304" s="43" t="s">
        <v>549</v>
      </c>
      <c r="E304" s="51">
        <v>5649234</v>
      </c>
      <c r="F304" s="59">
        <v>5649234</v>
      </c>
      <c r="G304" s="20">
        <f t="shared" si="8"/>
        <v>0</v>
      </c>
      <c r="H304" s="34">
        <f t="shared" si="9"/>
        <v>0</v>
      </c>
      <c r="I304" s="62" t="s">
        <v>29</v>
      </c>
      <c r="J304" s="62" t="s">
        <v>29</v>
      </c>
      <c r="K304" s="50"/>
      <c r="L304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s="30" customFormat="1">
      <c r="A305" s="42" t="s">
        <v>550</v>
      </c>
      <c r="B305" s="43" t="s">
        <v>551</v>
      </c>
      <c r="C305" s="43" t="s">
        <v>400</v>
      </c>
      <c r="D305" s="43" t="s">
        <v>552</v>
      </c>
      <c r="E305" s="51">
        <v>558691</v>
      </c>
      <c r="F305" s="59">
        <v>558691</v>
      </c>
      <c r="G305" s="20">
        <f t="shared" si="8"/>
        <v>0</v>
      </c>
      <c r="H305" s="34">
        <f t="shared" si="9"/>
        <v>0</v>
      </c>
      <c r="I305" s="62" t="s">
        <v>29</v>
      </c>
      <c r="J305" s="62" t="s">
        <v>29</v>
      </c>
      <c r="K305" s="50"/>
      <c r="L305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s="30" customFormat="1">
      <c r="A306" s="42" t="s">
        <v>550</v>
      </c>
      <c r="B306" s="43" t="s">
        <v>551</v>
      </c>
      <c r="C306" s="43" t="s">
        <v>213</v>
      </c>
      <c r="D306" s="43" t="s">
        <v>553</v>
      </c>
      <c r="E306" s="51">
        <v>589161</v>
      </c>
      <c r="F306" s="59">
        <v>589161</v>
      </c>
      <c r="G306" s="20">
        <f t="shared" si="8"/>
        <v>0</v>
      </c>
      <c r="H306" s="34">
        <f t="shared" si="9"/>
        <v>0</v>
      </c>
      <c r="I306" s="62" t="s">
        <v>29</v>
      </c>
      <c r="J306" s="62" t="s">
        <v>29</v>
      </c>
      <c r="K306" s="50"/>
      <c r="L306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s="30" customFormat="1">
      <c r="A307" s="42" t="s">
        <v>550</v>
      </c>
      <c r="B307" s="43" t="s">
        <v>551</v>
      </c>
      <c r="C307" s="43" t="s">
        <v>50</v>
      </c>
      <c r="D307" s="43" t="s">
        <v>554</v>
      </c>
      <c r="E307" s="51">
        <v>4781186</v>
      </c>
      <c r="F307" s="59">
        <v>4781186</v>
      </c>
      <c r="G307" s="20">
        <f t="shared" si="8"/>
        <v>0</v>
      </c>
      <c r="H307" s="34">
        <f t="shared" si="9"/>
        <v>0</v>
      </c>
      <c r="I307" s="62" t="s">
        <v>29</v>
      </c>
      <c r="J307" s="62" t="s">
        <v>29</v>
      </c>
      <c r="K307" s="50"/>
      <c r="L307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s="30" customFormat="1">
      <c r="A308" s="42" t="s">
        <v>550</v>
      </c>
      <c r="B308" s="43" t="s">
        <v>551</v>
      </c>
      <c r="C308" s="43" t="s">
        <v>65</v>
      </c>
      <c r="D308" s="43" t="s">
        <v>555</v>
      </c>
      <c r="E308" s="51">
        <v>5360597</v>
      </c>
      <c r="F308" s="59">
        <v>5360597</v>
      </c>
      <c r="G308" s="20">
        <f t="shared" si="8"/>
        <v>0</v>
      </c>
      <c r="H308" s="34">
        <f t="shared" si="9"/>
        <v>0</v>
      </c>
      <c r="I308" s="62" t="s">
        <v>29</v>
      </c>
      <c r="J308" s="62" t="s">
        <v>29</v>
      </c>
      <c r="K308" s="50"/>
      <c r="L308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s="30" customFormat="1">
      <c r="A309" s="42" t="s">
        <v>550</v>
      </c>
      <c r="B309" s="43" t="s">
        <v>551</v>
      </c>
      <c r="C309" s="43" t="s">
        <v>147</v>
      </c>
      <c r="D309" s="43" t="s">
        <v>556</v>
      </c>
      <c r="E309" s="51">
        <v>995331</v>
      </c>
      <c r="F309" s="59">
        <v>995331</v>
      </c>
      <c r="G309" s="20">
        <f t="shared" si="8"/>
        <v>0</v>
      </c>
      <c r="H309" s="34">
        <f t="shared" si="9"/>
        <v>0</v>
      </c>
      <c r="I309" s="62" t="s">
        <v>29</v>
      </c>
      <c r="J309" s="62" t="s">
        <v>29</v>
      </c>
      <c r="K309" s="50"/>
      <c r="L309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s="30" customFormat="1">
      <c r="A310" s="42" t="s">
        <v>550</v>
      </c>
      <c r="B310" s="43" t="s">
        <v>551</v>
      </c>
      <c r="C310" s="43" t="s">
        <v>125</v>
      </c>
      <c r="D310" s="43" t="s">
        <v>557</v>
      </c>
      <c r="E310" s="51">
        <v>341861</v>
      </c>
      <c r="F310" s="59">
        <v>341861</v>
      </c>
      <c r="G310" s="20">
        <f t="shared" si="8"/>
        <v>0</v>
      </c>
      <c r="H310" s="34">
        <f t="shared" si="9"/>
        <v>0</v>
      </c>
      <c r="I310" s="62" t="s">
        <v>29</v>
      </c>
      <c r="J310" s="62" t="s">
        <v>29</v>
      </c>
      <c r="K310" s="50"/>
      <c r="L310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s="30" customFormat="1">
      <c r="A311" s="42" t="s">
        <v>558</v>
      </c>
      <c r="B311" s="43" t="s">
        <v>559</v>
      </c>
      <c r="C311" s="43" t="s">
        <v>50</v>
      </c>
      <c r="D311" s="43" t="s">
        <v>560</v>
      </c>
      <c r="E311" s="51">
        <v>6372381</v>
      </c>
      <c r="F311" s="59">
        <v>6372381</v>
      </c>
      <c r="G311" s="20">
        <f t="shared" si="8"/>
        <v>0</v>
      </c>
      <c r="H311" s="34">
        <f t="shared" si="9"/>
        <v>0</v>
      </c>
      <c r="I311" s="62" t="s">
        <v>29</v>
      </c>
      <c r="J311" s="62" t="s">
        <v>29</v>
      </c>
      <c r="K311" s="50"/>
      <c r="L31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s="30" customFormat="1">
      <c r="A312" s="42" t="s">
        <v>558</v>
      </c>
      <c r="B312" s="43" t="s">
        <v>559</v>
      </c>
      <c r="C312" s="43" t="s">
        <v>208</v>
      </c>
      <c r="D312" s="43" t="s">
        <v>561</v>
      </c>
      <c r="E312" s="51">
        <v>2296287</v>
      </c>
      <c r="F312" s="59">
        <v>2296287</v>
      </c>
      <c r="G312" s="20">
        <f t="shared" si="8"/>
        <v>0</v>
      </c>
      <c r="H312" s="34">
        <f t="shared" si="9"/>
        <v>0</v>
      </c>
      <c r="I312" s="62" t="s">
        <v>29</v>
      </c>
      <c r="J312" s="62" t="s">
        <v>29</v>
      </c>
      <c r="K312" s="50"/>
      <c r="L312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s="30" customFormat="1">
      <c r="A313" s="42" t="s">
        <v>562</v>
      </c>
      <c r="B313" s="43" t="s">
        <v>563</v>
      </c>
      <c r="C313" s="43" t="s">
        <v>536</v>
      </c>
      <c r="D313" s="43" t="s">
        <v>564</v>
      </c>
      <c r="E313" s="51">
        <v>473078</v>
      </c>
      <c r="F313" s="59">
        <v>473078</v>
      </c>
      <c r="G313" s="20">
        <f t="shared" si="8"/>
        <v>0</v>
      </c>
      <c r="H313" s="34">
        <f t="shared" si="9"/>
        <v>0</v>
      </c>
      <c r="I313" s="62" t="s">
        <v>29</v>
      </c>
      <c r="J313" s="62" t="s">
        <v>29</v>
      </c>
      <c r="K313" s="50"/>
      <c r="L313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s="30" customFormat="1">
      <c r="A314" s="42" t="s">
        <v>562</v>
      </c>
      <c r="B314" s="43" t="s">
        <v>563</v>
      </c>
      <c r="C314" s="43" t="s">
        <v>81</v>
      </c>
      <c r="D314" s="43" t="s">
        <v>565</v>
      </c>
      <c r="E314" s="51">
        <v>3176930</v>
      </c>
      <c r="F314" s="59">
        <v>3176930</v>
      </c>
      <c r="G314" s="20">
        <f t="shared" si="8"/>
        <v>0</v>
      </c>
      <c r="H314" s="34">
        <f t="shared" si="9"/>
        <v>0</v>
      </c>
      <c r="I314" s="62" t="s">
        <v>29</v>
      </c>
      <c r="J314" s="62" t="s">
        <v>29</v>
      </c>
      <c r="K314" s="50"/>
      <c r="L314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s="30" customFormat="1">
      <c r="A315" s="42" t="s">
        <v>562</v>
      </c>
      <c r="B315" s="43" t="s">
        <v>563</v>
      </c>
      <c r="C315" s="43" t="s">
        <v>103</v>
      </c>
      <c r="D315" s="43" t="s">
        <v>566</v>
      </c>
      <c r="E315" s="51">
        <v>4806486</v>
      </c>
      <c r="F315" s="59">
        <v>4806486</v>
      </c>
      <c r="G315" s="20">
        <f t="shared" si="8"/>
        <v>0</v>
      </c>
      <c r="H315" s="34">
        <f t="shared" si="9"/>
        <v>0</v>
      </c>
      <c r="I315" s="62" t="s">
        <v>29</v>
      </c>
      <c r="J315" s="62" t="s">
        <v>29</v>
      </c>
      <c r="K315" s="50"/>
      <c r="L315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s="30" customFormat="1">
      <c r="A316" s="42" t="s">
        <v>562</v>
      </c>
      <c r="B316" s="43" t="s">
        <v>563</v>
      </c>
      <c r="C316" s="43" t="s">
        <v>83</v>
      </c>
      <c r="D316" s="43" t="s">
        <v>567</v>
      </c>
      <c r="E316" s="51">
        <v>1377523</v>
      </c>
      <c r="F316" s="59">
        <v>1377523</v>
      </c>
      <c r="G316" s="20">
        <f t="shared" si="8"/>
        <v>0</v>
      </c>
      <c r="H316" s="34">
        <f t="shared" si="9"/>
        <v>0</v>
      </c>
      <c r="I316" s="62" t="s">
        <v>29</v>
      </c>
      <c r="J316" s="62" t="s">
        <v>29</v>
      </c>
      <c r="K316" s="50"/>
      <c r="L316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s="30" customFormat="1">
      <c r="A317" s="42" t="s">
        <v>562</v>
      </c>
      <c r="B317" s="43" t="s">
        <v>563</v>
      </c>
      <c r="C317" s="43" t="s">
        <v>238</v>
      </c>
      <c r="D317" s="43" t="s">
        <v>568</v>
      </c>
      <c r="E317" s="51">
        <v>3658863</v>
      </c>
      <c r="F317" s="59">
        <v>3658863</v>
      </c>
      <c r="G317" s="20">
        <f t="shared" si="8"/>
        <v>0</v>
      </c>
      <c r="H317" s="34">
        <f t="shared" si="9"/>
        <v>0</v>
      </c>
      <c r="I317" s="62" t="s">
        <v>29</v>
      </c>
      <c r="J317" s="62" t="s">
        <v>29</v>
      </c>
      <c r="K317" s="50"/>
      <c r="L317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s="30" customFormat="1">
      <c r="A318" s="42" t="s">
        <v>562</v>
      </c>
      <c r="B318" s="43" t="s">
        <v>563</v>
      </c>
      <c r="C318" s="43" t="s">
        <v>119</v>
      </c>
      <c r="D318" s="43" t="s">
        <v>569</v>
      </c>
      <c r="E318" s="51">
        <v>20168067</v>
      </c>
      <c r="F318" s="59">
        <v>20168067</v>
      </c>
      <c r="G318" s="20">
        <f t="shared" si="8"/>
        <v>0</v>
      </c>
      <c r="H318" s="34">
        <f t="shared" si="9"/>
        <v>0</v>
      </c>
      <c r="I318" s="62" t="s">
        <v>29</v>
      </c>
      <c r="J318" s="62" t="s">
        <v>29</v>
      </c>
      <c r="K318" s="50"/>
      <c r="L318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s="30" customFormat="1">
      <c r="A319" s="42" t="s">
        <v>562</v>
      </c>
      <c r="B319" s="43" t="s">
        <v>563</v>
      </c>
      <c r="C319" s="43" t="s">
        <v>216</v>
      </c>
      <c r="D319" s="43" t="s">
        <v>570</v>
      </c>
      <c r="E319" s="51">
        <v>7957332</v>
      </c>
      <c r="F319" s="59">
        <v>7957332</v>
      </c>
      <c r="G319" s="20">
        <f t="shared" si="8"/>
        <v>0</v>
      </c>
      <c r="H319" s="34">
        <f t="shared" si="9"/>
        <v>0</v>
      </c>
      <c r="I319" s="62" t="s">
        <v>29</v>
      </c>
      <c r="J319" s="62" t="s">
        <v>29</v>
      </c>
      <c r="K319" s="50"/>
      <c r="L319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s="30" customFormat="1">
      <c r="A320" s="42" t="s">
        <v>562</v>
      </c>
      <c r="B320" s="43" t="s">
        <v>563</v>
      </c>
      <c r="C320" s="43" t="s">
        <v>52</v>
      </c>
      <c r="D320" s="43" t="s">
        <v>571</v>
      </c>
      <c r="E320" s="51">
        <v>619280</v>
      </c>
      <c r="F320" s="59">
        <v>619280</v>
      </c>
      <c r="G320" s="20">
        <f t="shared" si="8"/>
        <v>0</v>
      </c>
      <c r="H320" s="34">
        <f t="shared" si="9"/>
        <v>0</v>
      </c>
      <c r="I320" s="62" t="s">
        <v>29</v>
      </c>
      <c r="J320" s="62" t="s">
        <v>29</v>
      </c>
      <c r="K320" s="50"/>
      <c r="L320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s="30" customFormat="1">
      <c r="A321" s="42" t="s">
        <v>562</v>
      </c>
      <c r="B321" s="43" t="s">
        <v>563</v>
      </c>
      <c r="C321" s="43" t="s">
        <v>171</v>
      </c>
      <c r="D321" s="43" t="s">
        <v>572</v>
      </c>
      <c r="E321" s="51">
        <v>3616296</v>
      </c>
      <c r="F321" s="59">
        <v>3616296</v>
      </c>
      <c r="G321" s="20">
        <f t="shared" si="8"/>
        <v>0</v>
      </c>
      <c r="H321" s="34">
        <f t="shared" si="9"/>
        <v>0</v>
      </c>
      <c r="I321" s="62" t="s">
        <v>29</v>
      </c>
      <c r="J321" s="62" t="s">
        <v>29</v>
      </c>
      <c r="K321" s="50"/>
      <c r="L32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s="30" customFormat="1">
      <c r="A322" s="42" t="s">
        <v>562</v>
      </c>
      <c r="B322" s="43" t="s">
        <v>563</v>
      </c>
      <c r="C322" s="43" t="s">
        <v>573</v>
      </c>
      <c r="D322" s="43" t="s">
        <v>574</v>
      </c>
      <c r="E322" s="51">
        <v>2190568</v>
      </c>
      <c r="F322" s="59">
        <v>2190568</v>
      </c>
      <c r="G322" s="20">
        <f t="shared" si="8"/>
        <v>0</v>
      </c>
      <c r="H322" s="34">
        <f t="shared" si="9"/>
        <v>0</v>
      </c>
      <c r="I322" s="62" t="s">
        <v>29</v>
      </c>
      <c r="J322" s="62" t="s">
        <v>29</v>
      </c>
      <c r="K322" s="50"/>
      <c r="L322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s="30" customFormat="1">
      <c r="A323" s="42" t="s">
        <v>575</v>
      </c>
      <c r="B323" s="43" t="s">
        <v>576</v>
      </c>
      <c r="C323" s="43" t="s">
        <v>50</v>
      </c>
      <c r="D323" s="43" t="s">
        <v>577</v>
      </c>
      <c r="E323" s="51">
        <v>2283287</v>
      </c>
      <c r="F323" s="59">
        <v>2283287</v>
      </c>
      <c r="G323" s="20">
        <f t="shared" si="8"/>
        <v>0</v>
      </c>
      <c r="H323" s="34">
        <f t="shared" si="9"/>
        <v>0</v>
      </c>
      <c r="I323" s="62" t="s">
        <v>29</v>
      </c>
      <c r="J323" s="62" t="s">
        <v>29</v>
      </c>
      <c r="K323" s="50"/>
      <c r="L323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s="30" customFormat="1">
      <c r="A324" s="42" t="s">
        <v>575</v>
      </c>
      <c r="B324" s="43" t="s">
        <v>576</v>
      </c>
      <c r="C324" s="43" t="s">
        <v>81</v>
      </c>
      <c r="D324" s="43" t="s">
        <v>578</v>
      </c>
      <c r="E324" s="51">
        <v>522</v>
      </c>
      <c r="F324" s="59">
        <v>522</v>
      </c>
      <c r="G324" s="20">
        <f t="shared" si="8"/>
        <v>0</v>
      </c>
      <c r="H324" s="34">
        <f t="shared" si="9"/>
        <v>0</v>
      </c>
      <c r="I324" s="62">
        <v>1</v>
      </c>
      <c r="J324" s="62">
        <v>1</v>
      </c>
      <c r="K324" s="50"/>
      <c r="L324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s="30" customFormat="1">
      <c r="A325" s="42" t="s">
        <v>575</v>
      </c>
      <c r="B325" s="43" t="s">
        <v>576</v>
      </c>
      <c r="C325" s="43" t="s">
        <v>40</v>
      </c>
      <c r="D325" s="43" t="s">
        <v>579</v>
      </c>
      <c r="E325" s="51">
        <v>40666</v>
      </c>
      <c r="F325" s="59">
        <v>40666</v>
      </c>
      <c r="G325" s="20">
        <f t="shared" si="8"/>
        <v>0</v>
      </c>
      <c r="H325" s="34">
        <f t="shared" si="9"/>
        <v>0</v>
      </c>
      <c r="I325" s="62">
        <v>1</v>
      </c>
      <c r="J325" s="62">
        <v>1</v>
      </c>
      <c r="K325" s="50"/>
      <c r="L325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s="30" customFormat="1">
      <c r="A326" s="42" t="s">
        <v>575</v>
      </c>
      <c r="B326" s="43" t="s">
        <v>576</v>
      </c>
      <c r="C326" s="43" t="s">
        <v>83</v>
      </c>
      <c r="D326" s="43" t="s">
        <v>580</v>
      </c>
      <c r="E326" s="51">
        <v>1358961</v>
      </c>
      <c r="F326" s="59">
        <v>1358961</v>
      </c>
      <c r="G326" s="20">
        <f t="shared" si="8"/>
        <v>0</v>
      </c>
      <c r="H326" s="34">
        <f t="shared" si="9"/>
        <v>0</v>
      </c>
      <c r="I326" s="62" t="s">
        <v>29</v>
      </c>
      <c r="J326" s="62" t="s">
        <v>29</v>
      </c>
      <c r="K326" s="50"/>
      <c r="L326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s="30" customFormat="1">
      <c r="A327" s="42" t="s">
        <v>581</v>
      </c>
      <c r="B327" s="43" t="s">
        <v>582</v>
      </c>
      <c r="C327" s="43" t="s">
        <v>103</v>
      </c>
      <c r="D327" s="43" t="s">
        <v>583</v>
      </c>
      <c r="E327" s="51">
        <v>2950783</v>
      </c>
      <c r="F327" s="59">
        <v>2950783</v>
      </c>
      <c r="G327" s="20">
        <f t="shared" si="8"/>
        <v>0</v>
      </c>
      <c r="H327" s="34">
        <f t="shared" si="9"/>
        <v>0</v>
      </c>
      <c r="I327" s="62" t="s">
        <v>29</v>
      </c>
      <c r="J327" s="62" t="s">
        <v>29</v>
      </c>
      <c r="K327" s="50"/>
      <c r="L327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s="30" customFormat="1">
      <c r="A328" s="42" t="s">
        <v>581</v>
      </c>
      <c r="B328" s="43" t="s">
        <v>582</v>
      </c>
      <c r="C328" s="43" t="s">
        <v>108</v>
      </c>
      <c r="D328" s="43" t="s">
        <v>584</v>
      </c>
      <c r="E328" s="51">
        <v>3188858</v>
      </c>
      <c r="F328" s="59">
        <v>3188858</v>
      </c>
      <c r="G328" s="20">
        <f t="shared" si="8"/>
        <v>0</v>
      </c>
      <c r="H328" s="34">
        <f t="shared" si="9"/>
        <v>0</v>
      </c>
      <c r="I328" s="62" t="s">
        <v>29</v>
      </c>
      <c r="J328" s="62" t="s">
        <v>29</v>
      </c>
      <c r="K328" s="50"/>
      <c r="L328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s="30" customFormat="1">
      <c r="A329" s="42" t="s">
        <v>581</v>
      </c>
      <c r="B329" s="43" t="s">
        <v>582</v>
      </c>
      <c r="C329" s="43" t="s">
        <v>87</v>
      </c>
      <c r="D329" s="43" t="s">
        <v>585</v>
      </c>
      <c r="E329" s="51">
        <v>844651</v>
      </c>
      <c r="F329" s="59">
        <v>844651</v>
      </c>
      <c r="G329" s="20">
        <f t="shared" ref="G329:G392" si="10">SUM(F329-E329)</f>
        <v>0</v>
      </c>
      <c r="H329" s="34">
        <f t="shared" ref="H329:H392" si="11">ROUND(G329/E329,4)</f>
        <v>0</v>
      </c>
      <c r="I329" s="62" t="s">
        <v>29</v>
      </c>
      <c r="J329" s="62" t="s">
        <v>29</v>
      </c>
      <c r="K329" s="50"/>
      <c r="L329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s="30" customFormat="1">
      <c r="A330" s="42" t="s">
        <v>586</v>
      </c>
      <c r="B330" s="43" t="s">
        <v>587</v>
      </c>
      <c r="C330" s="43" t="s">
        <v>36</v>
      </c>
      <c r="D330" s="43" t="s">
        <v>588</v>
      </c>
      <c r="E330" s="51">
        <v>668297</v>
      </c>
      <c r="F330" s="59">
        <v>668297</v>
      </c>
      <c r="G330" s="20">
        <f t="shared" si="10"/>
        <v>0</v>
      </c>
      <c r="H330" s="34">
        <f t="shared" si="11"/>
        <v>0</v>
      </c>
      <c r="I330" s="62" t="s">
        <v>29</v>
      </c>
      <c r="J330" s="62" t="s">
        <v>29</v>
      </c>
      <c r="K330" s="50"/>
      <c r="L330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s="30" customFormat="1">
      <c r="A331" s="42" t="s">
        <v>586</v>
      </c>
      <c r="B331" s="43" t="s">
        <v>587</v>
      </c>
      <c r="C331" s="43" t="s">
        <v>81</v>
      </c>
      <c r="D331" s="43" t="s">
        <v>589</v>
      </c>
      <c r="E331" s="51">
        <v>1133217</v>
      </c>
      <c r="F331" s="59">
        <v>1133217</v>
      </c>
      <c r="G331" s="20">
        <f t="shared" si="10"/>
        <v>0</v>
      </c>
      <c r="H331" s="34">
        <f t="shared" si="11"/>
        <v>0</v>
      </c>
      <c r="I331" s="62" t="s">
        <v>29</v>
      </c>
      <c r="J331" s="62" t="s">
        <v>29</v>
      </c>
      <c r="K331" s="50"/>
      <c r="L33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s="30" customFormat="1">
      <c r="A332" s="42" t="s">
        <v>586</v>
      </c>
      <c r="B332" s="43" t="s">
        <v>587</v>
      </c>
      <c r="C332" s="43" t="s">
        <v>393</v>
      </c>
      <c r="D332" s="43" t="s">
        <v>590</v>
      </c>
      <c r="E332" s="51">
        <v>631291</v>
      </c>
      <c r="F332" s="59">
        <v>631291</v>
      </c>
      <c r="G332" s="20">
        <f t="shared" si="10"/>
        <v>0</v>
      </c>
      <c r="H332" s="34">
        <f t="shared" si="11"/>
        <v>0</v>
      </c>
      <c r="I332" s="62" t="s">
        <v>29</v>
      </c>
      <c r="J332" s="62" t="s">
        <v>29</v>
      </c>
      <c r="K332" s="50"/>
      <c r="L332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s="30" customFormat="1">
      <c r="A333" s="42" t="s">
        <v>586</v>
      </c>
      <c r="B333" s="43" t="s">
        <v>587</v>
      </c>
      <c r="C333" s="43" t="s">
        <v>67</v>
      </c>
      <c r="D333" s="43" t="s">
        <v>591</v>
      </c>
      <c r="E333" s="51">
        <v>3485928</v>
      </c>
      <c r="F333" s="59">
        <v>3485928</v>
      </c>
      <c r="G333" s="20">
        <f t="shared" si="10"/>
        <v>0</v>
      </c>
      <c r="H333" s="34">
        <f t="shared" si="11"/>
        <v>0</v>
      </c>
      <c r="I333" s="62" t="s">
        <v>29</v>
      </c>
      <c r="J333" s="62" t="s">
        <v>29</v>
      </c>
      <c r="K333" s="50"/>
      <c r="L333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s="30" customFormat="1">
      <c r="A334" s="42" t="s">
        <v>586</v>
      </c>
      <c r="B334" s="43" t="s">
        <v>587</v>
      </c>
      <c r="C334" s="43" t="s">
        <v>85</v>
      </c>
      <c r="D334" s="43" t="s">
        <v>592</v>
      </c>
      <c r="E334" s="51">
        <v>1919875</v>
      </c>
      <c r="F334" s="59">
        <v>1919875</v>
      </c>
      <c r="G334" s="20">
        <f t="shared" si="10"/>
        <v>0</v>
      </c>
      <c r="H334" s="34">
        <f t="shared" si="11"/>
        <v>0</v>
      </c>
      <c r="I334" s="62" t="s">
        <v>29</v>
      </c>
      <c r="J334" s="62" t="s">
        <v>29</v>
      </c>
      <c r="K334" s="50"/>
      <c r="L334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s="30" customFormat="1">
      <c r="A335" s="42" t="s">
        <v>586</v>
      </c>
      <c r="B335" s="43" t="s">
        <v>587</v>
      </c>
      <c r="C335" s="43" t="s">
        <v>357</v>
      </c>
      <c r="D335" s="43" t="s">
        <v>593</v>
      </c>
      <c r="E335" s="51">
        <v>775760</v>
      </c>
      <c r="F335" s="59">
        <v>775760</v>
      </c>
      <c r="G335" s="20">
        <f t="shared" si="10"/>
        <v>0</v>
      </c>
      <c r="H335" s="34">
        <f t="shared" si="11"/>
        <v>0</v>
      </c>
      <c r="I335" s="62" t="s">
        <v>29</v>
      </c>
      <c r="J335" s="62" t="s">
        <v>29</v>
      </c>
      <c r="K335" s="50"/>
      <c r="L335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s="30" customFormat="1">
      <c r="A336" s="42" t="s">
        <v>594</v>
      </c>
      <c r="B336" s="43" t="s">
        <v>595</v>
      </c>
      <c r="C336" s="43" t="s">
        <v>36</v>
      </c>
      <c r="D336" s="43" t="s">
        <v>596</v>
      </c>
      <c r="E336" s="51">
        <v>20275</v>
      </c>
      <c r="F336" s="59">
        <v>20275</v>
      </c>
      <c r="G336" s="20">
        <f t="shared" si="10"/>
        <v>0</v>
      </c>
      <c r="H336" s="34">
        <f t="shared" si="11"/>
        <v>0</v>
      </c>
      <c r="I336" s="62">
        <v>1</v>
      </c>
      <c r="J336" s="62">
        <v>1</v>
      </c>
      <c r="K336" s="50"/>
      <c r="L336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s="30" customFormat="1">
      <c r="A337" s="42" t="s">
        <v>594</v>
      </c>
      <c r="B337" s="43" t="s">
        <v>595</v>
      </c>
      <c r="C337" s="43" t="s">
        <v>597</v>
      </c>
      <c r="D337" s="43" t="s">
        <v>598</v>
      </c>
      <c r="E337" s="51">
        <v>1424279</v>
      </c>
      <c r="F337" s="59">
        <v>1424279</v>
      </c>
      <c r="G337" s="20">
        <f t="shared" si="10"/>
        <v>0</v>
      </c>
      <c r="H337" s="34">
        <f t="shared" si="11"/>
        <v>0</v>
      </c>
      <c r="I337" s="62" t="s">
        <v>29</v>
      </c>
      <c r="J337" s="62" t="s">
        <v>29</v>
      </c>
      <c r="K337" s="50"/>
      <c r="L337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s="30" customFormat="1">
      <c r="A338" s="42" t="s">
        <v>594</v>
      </c>
      <c r="B338" s="43" t="s">
        <v>595</v>
      </c>
      <c r="C338" s="43" t="s">
        <v>599</v>
      </c>
      <c r="D338" s="43" t="s">
        <v>600</v>
      </c>
      <c r="E338" s="51">
        <v>1743237</v>
      </c>
      <c r="F338" s="59">
        <v>1743237</v>
      </c>
      <c r="G338" s="20">
        <f t="shared" si="10"/>
        <v>0</v>
      </c>
      <c r="H338" s="34">
        <f t="shared" si="11"/>
        <v>0</v>
      </c>
      <c r="I338" s="62" t="s">
        <v>29</v>
      </c>
      <c r="J338" s="62" t="s">
        <v>29</v>
      </c>
      <c r="K338" s="50"/>
      <c r="L338" s="44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s="30" customFormat="1">
      <c r="A339" s="42" t="s">
        <v>594</v>
      </c>
      <c r="B339" s="43" t="s">
        <v>595</v>
      </c>
      <c r="C339" s="43" t="s">
        <v>601</v>
      </c>
      <c r="D339" s="43" t="s">
        <v>602</v>
      </c>
      <c r="E339" s="51">
        <v>1927702</v>
      </c>
      <c r="F339" s="59">
        <v>1927702</v>
      </c>
      <c r="G339" s="20">
        <f t="shared" si="10"/>
        <v>0</v>
      </c>
      <c r="H339" s="34">
        <f t="shared" si="11"/>
        <v>0</v>
      </c>
      <c r="I339" s="62" t="s">
        <v>29</v>
      </c>
      <c r="J339" s="62" t="s">
        <v>29</v>
      </c>
      <c r="K339" s="50"/>
      <c r="L339" s="44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s="30" customFormat="1">
      <c r="A340" s="42" t="s">
        <v>594</v>
      </c>
      <c r="B340" s="43" t="s">
        <v>595</v>
      </c>
      <c r="C340" s="43" t="s">
        <v>603</v>
      </c>
      <c r="D340" s="43" t="s">
        <v>604</v>
      </c>
      <c r="E340" s="51">
        <v>2594609</v>
      </c>
      <c r="F340" s="59">
        <v>2594609</v>
      </c>
      <c r="G340" s="20">
        <f t="shared" si="10"/>
        <v>0</v>
      </c>
      <c r="H340" s="34">
        <f t="shared" si="11"/>
        <v>0</v>
      </c>
      <c r="I340" s="62" t="s">
        <v>29</v>
      </c>
      <c r="J340" s="62" t="s">
        <v>29</v>
      </c>
      <c r="K340" s="50"/>
      <c r="L340" s="44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s="30" customFormat="1">
      <c r="A341" s="42" t="s">
        <v>594</v>
      </c>
      <c r="B341" s="43" t="s">
        <v>595</v>
      </c>
      <c r="C341" s="43" t="s">
        <v>605</v>
      </c>
      <c r="D341" s="43" t="s">
        <v>606</v>
      </c>
      <c r="E341" s="51">
        <v>2060889</v>
      </c>
      <c r="F341" s="59">
        <v>2060889</v>
      </c>
      <c r="G341" s="20">
        <f t="shared" si="10"/>
        <v>0</v>
      </c>
      <c r="H341" s="34">
        <f t="shared" si="11"/>
        <v>0</v>
      </c>
      <c r="I341" s="62" t="s">
        <v>29</v>
      </c>
      <c r="J341" s="62" t="s">
        <v>29</v>
      </c>
      <c r="K341" s="50"/>
      <c r="L341" s="44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s="30" customFormat="1">
      <c r="A342" s="42" t="s">
        <v>594</v>
      </c>
      <c r="B342" s="43" t="s">
        <v>595</v>
      </c>
      <c r="C342" s="43" t="s">
        <v>607</v>
      </c>
      <c r="D342" s="43" t="s">
        <v>608</v>
      </c>
      <c r="E342" s="51">
        <v>2212054</v>
      </c>
      <c r="F342" s="59">
        <v>2212054</v>
      </c>
      <c r="G342" s="20">
        <f t="shared" si="10"/>
        <v>0</v>
      </c>
      <c r="H342" s="34">
        <f t="shared" si="11"/>
        <v>0</v>
      </c>
      <c r="I342" s="62" t="s">
        <v>29</v>
      </c>
      <c r="J342" s="62" t="s">
        <v>29</v>
      </c>
      <c r="K342" s="50"/>
      <c r="L342" s="44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s="30" customFormat="1">
      <c r="A343" s="42" t="s">
        <v>594</v>
      </c>
      <c r="B343" s="43" t="s">
        <v>595</v>
      </c>
      <c r="C343" s="43" t="s">
        <v>609</v>
      </c>
      <c r="D343" s="43" t="s">
        <v>610</v>
      </c>
      <c r="E343" s="51">
        <v>22270169</v>
      </c>
      <c r="F343" s="59">
        <v>22270169</v>
      </c>
      <c r="G343" s="20">
        <f t="shared" si="10"/>
        <v>0</v>
      </c>
      <c r="H343" s="34">
        <f t="shared" si="11"/>
        <v>0</v>
      </c>
      <c r="I343" s="62" t="s">
        <v>29</v>
      </c>
      <c r="J343" s="62" t="s">
        <v>29</v>
      </c>
      <c r="K343" s="50"/>
      <c r="L343" s="44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s="30" customFormat="1">
      <c r="A344" s="42" t="s">
        <v>594</v>
      </c>
      <c r="B344" s="43" t="s">
        <v>595</v>
      </c>
      <c r="C344" s="43" t="s">
        <v>611</v>
      </c>
      <c r="D344" s="43" t="s">
        <v>612</v>
      </c>
      <c r="E344" s="51">
        <v>7823044</v>
      </c>
      <c r="F344" s="59">
        <v>7823044</v>
      </c>
      <c r="G344" s="20">
        <f t="shared" si="10"/>
        <v>0</v>
      </c>
      <c r="H344" s="34">
        <f t="shared" si="11"/>
        <v>0</v>
      </c>
      <c r="I344" s="62" t="s">
        <v>29</v>
      </c>
      <c r="J344" s="62" t="s">
        <v>29</v>
      </c>
      <c r="K344" s="50"/>
      <c r="L344" s="44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s="30" customFormat="1">
      <c r="A345" s="42" t="s">
        <v>594</v>
      </c>
      <c r="B345" s="43" t="s">
        <v>595</v>
      </c>
      <c r="C345" s="43" t="s">
        <v>613</v>
      </c>
      <c r="D345" s="43" t="s">
        <v>614</v>
      </c>
      <c r="E345" s="51">
        <v>6145414</v>
      </c>
      <c r="F345" s="59">
        <v>6145414</v>
      </c>
      <c r="G345" s="20">
        <f t="shared" si="10"/>
        <v>0</v>
      </c>
      <c r="H345" s="34">
        <f t="shared" si="11"/>
        <v>0</v>
      </c>
      <c r="I345" s="62" t="s">
        <v>29</v>
      </c>
      <c r="J345" s="62" t="s">
        <v>29</v>
      </c>
      <c r="K345" s="50"/>
      <c r="L345" s="44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s="30" customFormat="1">
      <c r="A346" s="42" t="s">
        <v>594</v>
      </c>
      <c r="B346" s="43" t="s">
        <v>595</v>
      </c>
      <c r="C346" s="43" t="s">
        <v>615</v>
      </c>
      <c r="D346" s="43" t="s">
        <v>616</v>
      </c>
      <c r="E346" s="51">
        <v>3324319</v>
      </c>
      <c r="F346" s="59">
        <v>3324319</v>
      </c>
      <c r="G346" s="20">
        <f t="shared" si="10"/>
        <v>0</v>
      </c>
      <c r="H346" s="34">
        <f t="shared" si="11"/>
        <v>0</v>
      </c>
      <c r="I346" s="62" t="s">
        <v>29</v>
      </c>
      <c r="J346" s="62" t="s">
        <v>29</v>
      </c>
      <c r="K346" s="50"/>
      <c r="L346" s="44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s="30" customFormat="1">
      <c r="A347" s="42" t="s">
        <v>594</v>
      </c>
      <c r="B347" s="43" t="s">
        <v>595</v>
      </c>
      <c r="C347" s="43" t="s">
        <v>617</v>
      </c>
      <c r="D347" s="43" t="s">
        <v>618</v>
      </c>
      <c r="E347" s="51">
        <v>60426524</v>
      </c>
      <c r="F347" s="59">
        <v>60426524</v>
      </c>
      <c r="G347" s="20">
        <f t="shared" si="10"/>
        <v>0</v>
      </c>
      <c r="H347" s="34">
        <f t="shared" si="11"/>
        <v>0</v>
      </c>
      <c r="I347" s="62" t="s">
        <v>29</v>
      </c>
      <c r="J347" s="62" t="s">
        <v>29</v>
      </c>
      <c r="K347" s="50"/>
      <c r="L347" s="44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s="30" customFormat="1">
      <c r="A348" s="42" t="s">
        <v>594</v>
      </c>
      <c r="B348" s="43" t="s">
        <v>595</v>
      </c>
      <c r="C348" s="43" t="s">
        <v>50</v>
      </c>
      <c r="D348" s="43" t="s">
        <v>619</v>
      </c>
      <c r="E348" s="51">
        <v>66058204</v>
      </c>
      <c r="F348" s="59">
        <v>66058204</v>
      </c>
      <c r="G348" s="20">
        <f t="shared" si="10"/>
        <v>0</v>
      </c>
      <c r="H348" s="34">
        <f t="shared" si="11"/>
        <v>0</v>
      </c>
      <c r="I348" s="62" t="s">
        <v>29</v>
      </c>
      <c r="J348" s="62" t="s">
        <v>29</v>
      </c>
      <c r="K348" s="50"/>
      <c r="L348" s="44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s="30" customFormat="1">
      <c r="A349" s="42" t="s">
        <v>594</v>
      </c>
      <c r="B349" s="43" t="s">
        <v>595</v>
      </c>
      <c r="C349" s="43" t="s">
        <v>103</v>
      </c>
      <c r="D349" s="43" t="s">
        <v>620</v>
      </c>
      <c r="E349" s="51">
        <v>348297</v>
      </c>
      <c r="F349" s="59">
        <v>348297</v>
      </c>
      <c r="G349" s="20">
        <f t="shared" si="10"/>
        <v>0</v>
      </c>
      <c r="H349" s="34">
        <f t="shared" si="11"/>
        <v>0</v>
      </c>
      <c r="I349" s="62">
        <v>1</v>
      </c>
      <c r="J349" s="62" t="s">
        <v>29</v>
      </c>
      <c r="K349" s="50"/>
      <c r="L349" s="44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s="30" customFormat="1">
      <c r="A350" s="42" t="s">
        <v>594</v>
      </c>
      <c r="B350" s="43" t="s">
        <v>595</v>
      </c>
      <c r="C350" s="43" t="s">
        <v>40</v>
      </c>
      <c r="D350" s="43" t="s">
        <v>621</v>
      </c>
      <c r="E350" s="51">
        <v>18317270</v>
      </c>
      <c r="F350" s="59">
        <v>18317270</v>
      </c>
      <c r="G350" s="20">
        <f t="shared" si="10"/>
        <v>0</v>
      </c>
      <c r="H350" s="34">
        <f t="shared" si="11"/>
        <v>0</v>
      </c>
      <c r="I350" s="62" t="s">
        <v>29</v>
      </c>
      <c r="J350" s="62" t="s">
        <v>29</v>
      </c>
      <c r="K350" s="50"/>
      <c r="L350" s="44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s="30" customFormat="1">
      <c r="A351" s="42" t="s">
        <v>594</v>
      </c>
      <c r="B351" s="43" t="s">
        <v>595</v>
      </c>
      <c r="C351" s="43" t="s">
        <v>83</v>
      </c>
      <c r="D351" s="43" t="s">
        <v>622</v>
      </c>
      <c r="E351" s="51">
        <v>13970160</v>
      </c>
      <c r="F351" s="59">
        <v>13970160</v>
      </c>
      <c r="G351" s="20">
        <f t="shared" si="10"/>
        <v>0</v>
      </c>
      <c r="H351" s="34">
        <f t="shared" si="11"/>
        <v>0</v>
      </c>
      <c r="I351" s="62" t="s">
        <v>29</v>
      </c>
      <c r="J351" s="62" t="s">
        <v>29</v>
      </c>
      <c r="K351" s="50"/>
      <c r="L351" s="44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s="30" customFormat="1">
      <c r="A352" s="42" t="s">
        <v>594</v>
      </c>
      <c r="B352" s="43" t="s">
        <v>595</v>
      </c>
      <c r="C352" s="43" t="s">
        <v>61</v>
      </c>
      <c r="D352" s="43" t="s">
        <v>623</v>
      </c>
      <c r="E352" s="51">
        <v>8179426</v>
      </c>
      <c r="F352" s="59">
        <v>8179426</v>
      </c>
      <c r="G352" s="20">
        <f t="shared" si="10"/>
        <v>0</v>
      </c>
      <c r="H352" s="34">
        <f t="shared" si="11"/>
        <v>0</v>
      </c>
      <c r="I352" s="62" t="s">
        <v>29</v>
      </c>
      <c r="J352" s="62" t="s">
        <v>29</v>
      </c>
      <c r="K352" s="50"/>
      <c r="L352" s="44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s="30" customFormat="1">
      <c r="A353" s="42" t="s">
        <v>594</v>
      </c>
      <c r="B353" s="43" t="s">
        <v>595</v>
      </c>
      <c r="C353" s="43" t="s">
        <v>91</v>
      </c>
      <c r="D353" s="43" t="s">
        <v>624</v>
      </c>
      <c r="E353" s="51">
        <v>3609938</v>
      </c>
      <c r="F353" s="59">
        <v>3609938</v>
      </c>
      <c r="G353" s="20">
        <f t="shared" si="10"/>
        <v>0</v>
      </c>
      <c r="H353" s="34">
        <f t="shared" si="11"/>
        <v>0</v>
      </c>
      <c r="I353" s="62" t="s">
        <v>29</v>
      </c>
      <c r="J353" s="62" t="s">
        <v>29</v>
      </c>
      <c r="K353" s="50"/>
      <c r="L353" s="44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s="30" customFormat="1">
      <c r="A354" s="42" t="s">
        <v>594</v>
      </c>
      <c r="B354" s="43" t="s">
        <v>595</v>
      </c>
      <c r="C354" s="43" t="s">
        <v>117</v>
      </c>
      <c r="D354" s="43" t="s">
        <v>625</v>
      </c>
      <c r="E354" s="51">
        <v>46313179</v>
      </c>
      <c r="F354" s="59">
        <v>46315077</v>
      </c>
      <c r="G354" s="20">
        <f t="shared" si="10"/>
        <v>1898</v>
      </c>
      <c r="H354" s="34">
        <f t="shared" si="11"/>
        <v>0</v>
      </c>
      <c r="I354" s="62" t="s">
        <v>29</v>
      </c>
      <c r="J354" s="62" t="s">
        <v>29</v>
      </c>
      <c r="K354" s="50"/>
      <c r="L354" s="44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s="30" customFormat="1">
      <c r="A355" s="42" t="s">
        <v>594</v>
      </c>
      <c r="B355" s="43" t="s">
        <v>595</v>
      </c>
      <c r="C355" s="43" t="s">
        <v>380</v>
      </c>
      <c r="D355" s="43" t="s">
        <v>626</v>
      </c>
      <c r="E355" s="51">
        <v>2924248</v>
      </c>
      <c r="F355" s="59">
        <v>2924248</v>
      </c>
      <c r="G355" s="20">
        <f t="shared" si="10"/>
        <v>0</v>
      </c>
      <c r="H355" s="34">
        <f t="shared" si="11"/>
        <v>0</v>
      </c>
      <c r="I355" s="62" t="s">
        <v>29</v>
      </c>
      <c r="J355" s="62" t="s">
        <v>29</v>
      </c>
      <c r="K355" s="50"/>
      <c r="L355" s="44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s="30" customFormat="1">
      <c r="A356" s="42" t="s">
        <v>594</v>
      </c>
      <c r="B356" s="43" t="s">
        <v>595</v>
      </c>
      <c r="C356" s="43" t="s">
        <v>627</v>
      </c>
      <c r="D356" s="43" t="s">
        <v>628</v>
      </c>
      <c r="E356" s="51">
        <v>4983958</v>
      </c>
      <c r="F356" s="59">
        <v>4983958</v>
      </c>
      <c r="G356" s="20">
        <f t="shared" si="10"/>
        <v>0</v>
      </c>
      <c r="H356" s="34">
        <f t="shared" si="11"/>
        <v>0</v>
      </c>
      <c r="I356" s="62" t="s">
        <v>29</v>
      </c>
      <c r="J356" s="62" t="s">
        <v>29</v>
      </c>
      <c r="K356" s="50"/>
      <c r="L356" s="44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s="30" customFormat="1">
      <c r="A357" s="42" t="s">
        <v>594</v>
      </c>
      <c r="B357" s="43" t="s">
        <v>595</v>
      </c>
      <c r="C357" s="43" t="s">
        <v>469</v>
      </c>
      <c r="D357" s="43" t="s">
        <v>629</v>
      </c>
      <c r="E357" s="51">
        <v>51537162</v>
      </c>
      <c r="F357" s="59">
        <v>51537162</v>
      </c>
      <c r="G357" s="20">
        <f t="shared" si="10"/>
        <v>0</v>
      </c>
      <c r="H357" s="34">
        <f t="shared" si="11"/>
        <v>0</v>
      </c>
      <c r="I357" s="62" t="s">
        <v>29</v>
      </c>
      <c r="J357" s="62" t="s">
        <v>29</v>
      </c>
      <c r="K357" s="50"/>
      <c r="L357" s="44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s="30" customFormat="1">
      <c r="A358" s="42" t="s">
        <v>594</v>
      </c>
      <c r="B358" s="43" t="s">
        <v>595</v>
      </c>
      <c r="C358" s="43" t="s">
        <v>630</v>
      </c>
      <c r="D358" s="43" t="s">
        <v>631</v>
      </c>
      <c r="E358" s="51">
        <v>4890621</v>
      </c>
      <c r="F358" s="59">
        <v>4890621</v>
      </c>
      <c r="G358" s="20">
        <f t="shared" si="10"/>
        <v>0</v>
      </c>
      <c r="H358" s="34">
        <f t="shared" si="11"/>
        <v>0</v>
      </c>
      <c r="I358" s="62" t="s">
        <v>29</v>
      </c>
      <c r="J358" s="62" t="s">
        <v>29</v>
      </c>
      <c r="K358" s="50"/>
      <c r="L358" s="44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s="30" customFormat="1">
      <c r="A359" s="42" t="s">
        <v>594</v>
      </c>
      <c r="B359" s="43" t="s">
        <v>595</v>
      </c>
      <c r="C359" s="43" t="s">
        <v>573</v>
      </c>
      <c r="D359" s="43" t="s">
        <v>632</v>
      </c>
      <c r="E359" s="51">
        <v>9815559</v>
      </c>
      <c r="F359" s="59">
        <v>9815559</v>
      </c>
      <c r="G359" s="20">
        <f t="shared" si="10"/>
        <v>0</v>
      </c>
      <c r="H359" s="34">
        <f t="shared" si="11"/>
        <v>0</v>
      </c>
      <c r="I359" s="62" t="s">
        <v>29</v>
      </c>
      <c r="J359" s="62" t="s">
        <v>29</v>
      </c>
      <c r="K359" s="50"/>
      <c r="L359" s="44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s="30" customFormat="1">
      <c r="A360" s="42" t="s">
        <v>594</v>
      </c>
      <c r="B360" s="43" t="s">
        <v>595</v>
      </c>
      <c r="C360" s="43" t="s">
        <v>436</v>
      </c>
      <c r="D360" s="43" t="s">
        <v>633</v>
      </c>
      <c r="E360" s="51">
        <v>119563720</v>
      </c>
      <c r="F360" s="59">
        <v>119563720</v>
      </c>
      <c r="G360" s="20">
        <f t="shared" si="10"/>
        <v>0</v>
      </c>
      <c r="H360" s="34">
        <f t="shared" si="11"/>
        <v>0</v>
      </c>
      <c r="I360" s="62" t="s">
        <v>29</v>
      </c>
      <c r="J360" s="62" t="s">
        <v>29</v>
      </c>
      <c r="K360" s="50"/>
      <c r="L360" s="44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s="30" customFormat="1">
      <c r="A361" s="42" t="s">
        <v>594</v>
      </c>
      <c r="B361" s="43" t="s">
        <v>595</v>
      </c>
      <c r="C361" s="43" t="s">
        <v>634</v>
      </c>
      <c r="D361" s="43" t="s">
        <v>635</v>
      </c>
      <c r="E361" s="51">
        <v>938443</v>
      </c>
      <c r="F361" s="59">
        <v>938443</v>
      </c>
      <c r="G361" s="20">
        <f t="shared" si="10"/>
        <v>0</v>
      </c>
      <c r="H361" s="34">
        <f t="shared" si="11"/>
        <v>0</v>
      </c>
      <c r="I361" s="62" t="s">
        <v>29</v>
      </c>
      <c r="J361" s="62" t="s">
        <v>29</v>
      </c>
      <c r="K361" s="50"/>
      <c r="L361" s="44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s="30" customFormat="1">
      <c r="A362" s="36" t="s">
        <v>594</v>
      </c>
      <c r="B362" s="37" t="s">
        <v>595</v>
      </c>
      <c r="C362" s="37" t="s">
        <v>636</v>
      </c>
      <c r="D362" s="37" t="s">
        <v>637</v>
      </c>
      <c r="E362" s="51">
        <v>1550356</v>
      </c>
      <c r="F362" s="59">
        <v>1550356</v>
      </c>
      <c r="G362" s="20">
        <f t="shared" si="10"/>
        <v>0</v>
      </c>
      <c r="H362" s="34">
        <f t="shared" si="11"/>
        <v>0</v>
      </c>
      <c r="I362" s="62" t="s">
        <v>29</v>
      </c>
      <c r="J362" s="62" t="s">
        <v>29</v>
      </c>
      <c r="K362" s="50"/>
      <c r="L362" s="44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s="30" customFormat="1">
      <c r="A363" s="36" t="s">
        <v>594</v>
      </c>
      <c r="B363" s="37" t="s">
        <v>595</v>
      </c>
      <c r="C363" s="37" t="s">
        <v>638</v>
      </c>
      <c r="D363" s="37" t="s">
        <v>639</v>
      </c>
      <c r="E363" s="51">
        <v>1048743</v>
      </c>
      <c r="F363" s="59">
        <v>1048743</v>
      </c>
      <c r="G363" s="20">
        <f t="shared" si="10"/>
        <v>0</v>
      </c>
      <c r="H363" s="34">
        <f t="shared" si="11"/>
        <v>0</v>
      </c>
      <c r="I363" s="62" t="s">
        <v>29</v>
      </c>
      <c r="J363" s="62" t="s">
        <v>29</v>
      </c>
      <c r="K363" s="50"/>
      <c r="L363" s="44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s="30" customFormat="1">
      <c r="A364" s="54" t="s">
        <v>594</v>
      </c>
      <c r="B364" s="54" t="s">
        <v>595</v>
      </c>
      <c r="C364" s="54" t="s">
        <v>640</v>
      </c>
      <c r="D364" s="54" t="s">
        <v>641</v>
      </c>
      <c r="E364" s="51">
        <v>214752</v>
      </c>
      <c r="F364" s="59">
        <v>214752</v>
      </c>
      <c r="G364" s="20">
        <f t="shared" si="10"/>
        <v>0</v>
      </c>
      <c r="H364" s="34">
        <f t="shared" si="11"/>
        <v>0</v>
      </c>
      <c r="I364" s="62" t="s">
        <v>29</v>
      </c>
      <c r="J364" s="62" t="s">
        <v>29</v>
      </c>
      <c r="K364" s="50"/>
      <c r="L364" s="44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s="30" customFormat="1">
      <c r="A365" s="55" t="s">
        <v>594</v>
      </c>
      <c r="B365" s="56" t="s">
        <v>595</v>
      </c>
      <c r="C365" s="56" t="s">
        <v>642</v>
      </c>
      <c r="D365" s="56" t="s">
        <v>643</v>
      </c>
      <c r="E365" s="51">
        <v>95691374</v>
      </c>
      <c r="F365" s="59">
        <v>95691374</v>
      </c>
      <c r="G365" s="20">
        <f t="shared" si="10"/>
        <v>0</v>
      </c>
      <c r="H365" s="34">
        <f t="shared" si="11"/>
        <v>0</v>
      </c>
      <c r="I365" s="62" t="s">
        <v>29</v>
      </c>
      <c r="J365" s="62" t="s">
        <v>29</v>
      </c>
      <c r="K365" s="50"/>
      <c r="L365" s="44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s="30" customFormat="1">
      <c r="A366" s="55" t="s">
        <v>594</v>
      </c>
      <c r="B366" s="56" t="s">
        <v>595</v>
      </c>
      <c r="C366" s="56" t="s">
        <v>644</v>
      </c>
      <c r="D366" s="56" t="s">
        <v>645</v>
      </c>
      <c r="E366" s="51">
        <v>15619409</v>
      </c>
      <c r="F366" s="59">
        <v>15628574</v>
      </c>
      <c r="G366" s="20">
        <f t="shared" si="10"/>
        <v>9165</v>
      </c>
      <c r="H366" s="34">
        <f t="shared" si="11"/>
        <v>5.9999999999999995E-4</v>
      </c>
      <c r="I366" s="62" t="s">
        <v>29</v>
      </c>
      <c r="J366" s="62" t="s">
        <v>29</v>
      </c>
      <c r="K366" s="50"/>
      <c r="L366" s="44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s="30" customFormat="1">
      <c r="A367" s="55" t="s">
        <v>594</v>
      </c>
      <c r="B367" s="56" t="s">
        <v>595</v>
      </c>
      <c r="C367" s="56" t="s">
        <v>646</v>
      </c>
      <c r="D367" s="56" t="s">
        <v>647</v>
      </c>
      <c r="E367" s="51">
        <v>5835142</v>
      </c>
      <c r="F367" s="59">
        <v>5835142</v>
      </c>
      <c r="G367" s="20">
        <f t="shared" si="10"/>
        <v>0</v>
      </c>
      <c r="H367" s="34">
        <f t="shared" si="11"/>
        <v>0</v>
      </c>
      <c r="I367" s="62" t="s">
        <v>29</v>
      </c>
      <c r="J367" s="62" t="s">
        <v>29</v>
      </c>
      <c r="K367" s="50"/>
      <c r="L367" s="44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s="30" customFormat="1">
      <c r="A368" s="55" t="s">
        <v>594</v>
      </c>
      <c r="B368" s="56" t="s">
        <v>595</v>
      </c>
      <c r="C368" s="56" t="s">
        <v>648</v>
      </c>
      <c r="D368" s="56" t="s">
        <v>649</v>
      </c>
      <c r="E368" s="51">
        <v>3909266</v>
      </c>
      <c r="F368" s="59">
        <v>3912380</v>
      </c>
      <c r="G368" s="20">
        <f t="shared" si="10"/>
        <v>3114</v>
      </c>
      <c r="H368" s="34">
        <f t="shared" si="11"/>
        <v>8.0000000000000004E-4</v>
      </c>
      <c r="I368" s="62" t="s">
        <v>29</v>
      </c>
      <c r="J368" s="62" t="s">
        <v>29</v>
      </c>
      <c r="K368" s="50"/>
      <c r="L368" s="44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s="30" customFormat="1">
      <c r="A369" s="54" t="s">
        <v>594</v>
      </c>
      <c r="B369" s="54" t="s">
        <v>595</v>
      </c>
      <c r="C369" s="54" t="s">
        <v>650</v>
      </c>
      <c r="D369" s="54" t="s">
        <v>651</v>
      </c>
      <c r="E369" s="51">
        <v>233061</v>
      </c>
      <c r="F369" s="59">
        <v>233061</v>
      </c>
      <c r="G369" s="20">
        <f t="shared" si="10"/>
        <v>0</v>
      </c>
      <c r="H369" s="34">
        <f t="shared" si="11"/>
        <v>0</v>
      </c>
      <c r="I369" s="62" t="s">
        <v>29</v>
      </c>
      <c r="J369" s="62" t="s">
        <v>29</v>
      </c>
      <c r="K369" s="50"/>
      <c r="L369" s="44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s="30" customFormat="1">
      <c r="A370" s="42" t="s">
        <v>652</v>
      </c>
      <c r="B370" s="43" t="s">
        <v>653</v>
      </c>
      <c r="C370" s="43" t="s">
        <v>454</v>
      </c>
      <c r="D370" s="43" t="s">
        <v>654</v>
      </c>
      <c r="E370" s="51">
        <v>1672222</v>
      </c>
      <c r="F370" s="59">
        <v>1672222</v>
      </c>
      <c r="G370" s="20">
        <f t="shared" si="10"/>
        <v>0</v>
      </c>
      <c r="H370" s="34">
        <f t="shared" si="11"/>
        <v>0</v>
      </c>
      <c r="I370" s="62" t="s">
        <v>29</v>
      </c>
      <c r="J370" s="62" t="s">
        <v>29</v>
      </c>
      <c r="K370" s="50"/>
      <c r="L370" s="44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s="30" customFormat="1">
      <c r="A371" s="42" t="s">
        <v>652</v>
      </c>
      <c r="B371" s="43" t="s">
        <v>653</v>
      </c>
      <c r="C371" s="43" t="s">
        <v>50</v>
      </c>
      <c r="D371" s="43" t="s">
        <v>655</v>
      </c>
      <c r="E371" s="51">
        <v>5258638</v>
      </c>
      <c r="F371" s="59">
        <v>5258638</v>
      </c>
      <c r="G371" s="20">
        <f t="shared" si="10"/>
        <v>0</v>
      </c>
      <c r="H371" s="34">
        <f t="shared" si="11"/>
        <v>0</v>
      </c>
      <c r="I371" s="62" t="s">
        <v>29</v>
      </c>
      <c r="J371" s="62" t="s">
        <v>29</v>
      </c>
      <c r="K371" s="50"/>
      <c r="L371" s="44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s="30" customFormat="1">
      <c r="A372" s="42" t="s">
        <v>652</v>
      </c>
      <c r="B372" s="43" t="s">
        <v>653</v>
      </c>
      <c r="C372" s="43" t="s">
        <v>81</v>
      </c>
      <c r="D372" s="43" t="s">
        <v>656</v>
      </c>
      <c r="E372" s="51">
        <v>5298978</v>
      </c>
      <c r="F372" s="59">
        <v>5298978</v>
      </c>
      <c r="G372" s="20">
        <f t="shared" si="10"/>
        <v>0</v>
      </c>
      <c r="H372" s="34">
        <f t="shared" si="11"/>
        <v>0</v>
      </c>
      <c r="I372" s="62" t="s">
        <v>29</v>
      </c>
      <c r="J372" s="62" t="s">
        <v>29</v>
      </c>
      <c r="K372" s="50"/>
      <c r="L372" s="44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s="30" customFormat="1">
      <c r="A373" s="42" t="s">
        <v>652</v>
      </c>
      <c r="B373" s="43" t="s">
        <v>653</v>
      </c>
      <c r="C373" s="43" t="s">
        <v>103</v>
      </c>
      <c r="D373" s="43" t="s">
        <v>657</v>
      </c>
      <c r="E373" s="51">
        <v>4502247</v>
      </c>
      <c r="F373" s="59">
        <v>4502247</v>
      </c>
      <c r="G373" s="20">
        <f t="shared" si="10"/>
        <v>0</v>
      </c>
      <c r="H373" s="34">
        <f t="shared" si="11"/>
        <v>0</v>
      </c>
      <c r="I373" s="62" t="s">
        <v>29</v>
      </c>
      <c r="J373" s="62" t="s">
        <v>29</v>
      </c>
      <c r="K373" s="50"/>
      <c r="L373" s="44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s="30" customFormat="1">
      <c r="A374" s="42" t="s">
        <v>652</v>
      </c>
      <c r="B374" s="43" t="s">
        <v>653</v>
      </c>
      <c r="C374" s="43" t="s">
        <v>40</v>
      </c>
      <c r="D374" s="43" t="s">
        <v>658</v>
      </c>
      <c r="E374" s="51">
        <v>3805305</v>
      </c>
      <c r="F374" s="59">
        <v>3805305</v>
      </c>
      <c r="G374" s="20">
        <f t="shared" si="10"/>
        <v>0</v>
      </c>
      <c r="H374" s="34">
        <f t="shared" si="11"/>
        <v>0</v>
      </c>
      <c r="I374" s="62" t="s">
        <v>29</v>
      </c>
      <c r="J374" s="62" t="s">
        <v>29</v>
      </c>
      <c r="K374" s="50"/>
      <c r="L374" s="44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s="30" customFormat="1">
      <c r="A375" s="42" t="s">
        <v>652</v>
      </c>
      <c r="B375" s="43" t="s">
        <v>653</v>
      </c>
      <c r="C375" s="43" t="s">
        <v>106</v>
      </c>
      <c r="D375" s="43" t="s">
        <v>659</v>
      </c>
      <c r="E375" s="51">
        <v>2533891</v>
      </c>
      <c r="F375" s="59">
        <v>2533891</v>
      </c>
      <c r="G375" s="20">
        <f t="shared" si="10"/>
        <v>0</v>
      </c>
      <c r="H375" s="34">
        <f t="shared" si="11"/>
        <v>0</v>
      </c>
      <c r="I375" s="62" t="s">
        <v>29</v>
      </c>
      <c r="J375" s="62" t="s">
        <v>29</v>
      </c>
      <c r="K375" s="50"/>
      <c r="L375" s="44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s="30" customFormat="1">
      <c r="A376" s="42" t="s">
        <v>652</v>
      </c>
      <c r="B376" s="43" t="s">
        <v>653</v>
      </c>
      <c r="C376" s="43" t="s">
        <v>83</v>
      </c>
      <c r="D376" s="43" t="s">
        <v>660</v>
      </c>
      <c r="E376" s="51">
        <v>727297</v>
      </c>
      <c r="F376" s="59">
        <v>727297</v>
      </c>
      <c r="G376" s="20">
        <f t="shared" si="10"/>
        <v>0</v>
      </c>
      <c r="H376" s="34">
        <f t="shared" si="11"/>
        <v>0</v>
      </c>
      <c r="I376" s="62" t="s">
        <v>29</v>
      </c>
      <c r="J376" s="62" t="s">
        <v>29</v>
      </c>
      <c r="K376" s="50"/>
      <c r="L376" s="44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s="30" customFormat="1">
      <c r="A377" s="42" t="s">
        <v>652</v>
      </c>
      <c r="B377" s="43" t="s">
        <v>653</v>
      </c>
      <c r="C377" s="43" t="s">
        <v>61</v>
      </c>
      <c r="D377" s="43" t="s">
        <v>168</v>
      </c>
      <c r="E377" s="51">
        <v>1257957</v>
      </c>
      <c r="F377" s="59">
        <v>1257957</v>
      </c>
      <c r="G377" s="20">
        <f t="shared" si="10"/>
        <v>0</v>
      </c>
      <c r="H377" s="34">
        <f t="shared" si="11"/>
        <v>0</v>
      </c>
      <c r="I377" s="62" t="s">
        <v>29</v>
      </c>
      <c r="J377" s="62" t="s">
        <v>29</v>
      </c>
      <c r="K377" s="50"/>
      <c r="L377" s="44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s="30" customFormat="1">
      <c r="A378" s="42" t="s">
        <v>652</v>
      </c>
      <c r="B378" s="43" t="s">
        <v>653</v>
      </c>
      <c r="C378" s="43" t="s">
        <v>238</v>
      </c>
      <c r="D378" s="43" t="s">
        <v>661</v>
      </c>
      <c r="E378" s="51">
        <v>2165821</v>
      </c>
      <c r="F378" s="59">
        <v>2165821</v>
      </c>
      <c r="G378" s="20">
        <f t="shared" si="10"/>
        <v>0</v>
      </c>
      <c r="H378" s="34">
        <f t="shared" si="11"/>
        <v>0</v>
      </c>
      <c r="I378" s="62" t="s">
        <v>29</v>
      </c>
      <c r="J378" s="62" t="s">
        <v>29</v>
      </c>
      <c r="K378" s="50"/>
      <c r="L378" s="44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s="30" customFormat="1">
      <c r="A379" s="42" t="s">
        <v>662</v>
      </c>
      <c r="B379" s="43" t="s">
        <v>663</v>
      </c>
      <c r="C379" s="43" t="s">
        <v>400</v>
      </c>
      <c r="D379" s="43" t="s">
        <v>664</v>
      </c>
      <c r="E379" s="51">
        <v>368517</v>
      </c>
      <c r="F379" s="59">
        <v>368517</v>
      </c>
      <c r="G379" s="20">
        <f t="shared" si="10"/>
        <v>0</v>
      </c>
      <c r="H379" s="34">
        <f t="shared" si="11"/>
        <v>0</v>
      </c>
      <c r="I379" s="62" t="s">
        <v>29</v>
      </c>
      <c r="J379" s="62" t="s">
        <v>29</v>
      </c>
      <c r="K379" s="50"/>
      <c r="L379" s="44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s="30" customFormat="1">
      <c r="A380" s="42" t="s">
        <v>662</v>
      </c>
      <c r="B380" s="43" t="s">
        <v>663</v>
      </c>
      <c r="C380" s="43" t="s">
        <v>408</v>
      </c>
      <c r="D380" s="43" t="s">
        <v>665</v>
      </c>
      <c r="E380" s="51">
        <v>222760</v>
      </c>
      <c r="F380" s="59">
        <v>222760</v>
      </c>
      <c r="G380" s="20">
        <f t="shared" si="10"/>
        <v>0</v>
      </c>
      <c r="H380" s="34">
        <f t="shared" si="11"/>
        <v>0</v>
      </c>
      <c r="I380" s="62" t="s">
        <v>29</v>
      </c>
      <c r="J380" s="62" t="s">
        <v>29</v>
      </c>
      <c r="K380" s="50"/>
      <c r="L380" s="44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s="30" customFormat="1">
      <c r="A381" s="42" t="s">
        <v>662</v>
      </c>
      <c r="B381" s="43" t="s">
        <v>663</v>
      </c>
      <c r="C381" s="43" t="s">
        <v>268</v>
      </c>
      <c r="D381" s="43" t="s">
        <v>666</v>
      </c>
      <c r="E381" s="51">
        <v>88035</v>
      </c>
      <c r="F381" s="59">
        <v>88035</v>
      </c>
      <c r="G381" s="20">
        <f t="shared" si="10"/>
        <v>0</v>
      </c>
      <c r="H381" s="34">
        <f t="shared" si="11"/>
        <v>0</v>
      </c>
      <c r="I381" s="62" t="s">
        <v>29</v>
      </c>
      <c r="J381" s="62" t="s">
        <v>29</v>
      </c>
      <c r="K381" s="50"/>
      <c r="L381" s="44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s="30" customFormat="1">
      <c r="A382" s="42" t="s">
        <v>662</v>
      </c>
      <c r="B382" s="43" t="s">
        <v>663</v>
      </c>
      <c r="C382" s="43" t="s">
        <v>667</v>
      </c>
      <c r="D382" s="43" t="s">
        <v>668</v>
      </c>
      <c r="E382" s="51">
        <v>1099079</v>
      </c>
      <c r="F382" s="59">
        <v>1099079</v>
      </c>
      <c r="G382" s="20">
        <f t="shared" si="10"/>
        <v>0</v>
      </c>
      <c r="H382" s="34">
        <f t="shared" si="11"/>
        <v>0</v>
      </c>
      <c r="I382" s="62" t="s">
        <v>29</v>
      </c>
      <c r="J382" s="62" t="s">
        <v>29</v>
      </c>
      <c r="K382" s="50"/>
      <c r="L382" s="44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s="30" customFormat="1">
      <c r="A383" s="42" t="s">
        <v>662</v>
      </c>
      <c r="B383" s="43" t="s">
        <v>663</v>
      </c>
      <c r="C383" s="43" t="s">
        <v>669</v>
      </c>
      <c r="D383" s="43" t="s">
        <v>670</v>
      </c>
      <c r="E383" s="51">
        <v>1430092</v>
      </c>
      <c r="F383" s="59">
        <v>1430092</v>
      </c>
      <c r="G383" s="20">
        <f t="shared" si="10"/>
        <v>0</v>
      </c>
      <c r="H383" s="34">
        <f t="shared" si="11"/>
        <v>0</v>
      </c>
      <c r="I383" s="62" t="s">
        <v>29</v>
      </c>
      <c r="J383" s="62" t="s">
        <v>29</v>
      </c>
      <c r="K383" s="50"/>
      <c r="L383" s="44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s="30" customFormat="1">
      <c r="A384" s="42" t="s">
        <v>662</v>
      </c>
      <c r="B384" s="43" t="s">
        <v>663</v>
      </c>
      <c r="C384" s="43" t="s">
        <v>81</v>
      </c>
      <c r="D384" s="43" t="s">
        <v>671</v>
      </c>
      <c r="E384" s="51">
        <v>2945987</v>
      </c>
      <c r="F384" s="59">
        <v>2945987</v>
      </c>
      <c r="G384" s="20">
        <f t="shared" si="10"/>
        <v>0</v>
      </c>
      <c r="H384" s="34">
        <f t="shared" si="11"/>
        <v>0</v>
      </c>
      <c r="I384" s="62" t="s">
        <v>29</v>
      </c>
      <c r="J384" s="62" t="s">
        <v>29</v>
      </c>
      <c r="K384" s="50"/>
      <c r="L384" s="44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s="30" customFormat="1">
      <c r="A385" s="42" t="s">
        <v>662</v>
      </c>
      <c r="B385" s="43" t="s">
        <v>663</v>
      </c>
      <c r="C385" s="43" t="s">
        <v>42</v>
      </c>
      <c r="D385" s="43" t="s">
        <v>672</v>
      </c>
      <c r="E385" s="51">
        <v>285322</v>
      </c>
      <c r="F385" s="59">
        <v>285322</v>
      </c>
      <c r="G385" s="20">
        <f t="shared" si="10"/>
        <v>0</v>
      </c>
      <c r="H385" s="34">
        <f t="shared" si="11"/>
        <v>0</v>
      </c>
      <c r="I385" s="62">
        <v>1</v>
      </c>
      <c r="J385" s="62" t="s">
        <v>29</v>
      </c>
      <c r="K385" s="50"/>
      <c r="L385" s="44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s="30" customFormat="1">
      <c r="A386" s="42" t="s">
        <v>662</v>
      </c>
      <c r="B386" s="43" t="s">
        <v>663</v>
      </c>
      <c r="C386" s="43" t="s">
        <v>216</v>
      </c>
      <c r="D386" s="43" t="s">
        <v>673</v>
      </c>
      <c r="E386" s="51">
        <v>1176997</v>
      </c>
      <c r="F386" s="59">
        <v>1176997</v>
      </c>
      <c r="G386" s="20">
        <f t="shared" si="10"/>
        <v>0</v>
      </c>
      <c r="H386" s="34">
        <f t="shared" si="11"/>
        <v>0</v>
      </c>
      <c r="I386" s="62" t="s">
        <v>29</v>
      </c>
      <c r="J386" s="62" t="s">
        <v>29</v>
      </c>
      <c r="K386" s="50"/>
      <c r="L386" s="44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s="30" customFormat="1">
      <c r="A387" s="42" t="s">
        <v>662</v>
      </c>
      <c r="B387" s="43" t="s">
        <v>663</v>
      </c>
      <c r="C387" s="43" t="s">
        <v>46</v>
      </c>
      <c r="D387" s="43" t="s">
        <v>674</v>
      </c>
      <c r="E387" s="51">
        <v>238172</v>
      </c>
      <c r="F387" s="59">
        <v>238172</v>
      </c>
      <c r="G387" s="20">
        <f t="shared" si="10"/>
        <v>0</v>
      </c>
      <c r="H387" s="34">
        <f t="shared" si="11"/>
        <v>0</v>
      </c>
      <c r="I387" s="62" t="s">
        <v>29</v>
      </c>
      <c r="J387" s="62" t="s">
        <v>29</v>
      </c>
      <c r="K387" s="50"/>
      <c r="L387" s="44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s="30" customFormat="1">
      <c r="A388" s="42" t="s">
        <v>662</v>
      </c>
      <c r="B388" s="43" t="s">
        <v>663</v>
      </c>
      <c r="C388" s="43" t="s">
        <v>332</v>
      </c>
      <c r="D388" s="43" t="s">
        <v>675</v>
      </c>
      <c r="E388" s="51">
        <v>1709642</v>
      </c>
      <c r="F388" s="59">
        <v>1709642</v>
      </c>
      <c r="G388" s="20">
        <f t="shared" si="10"/>
        <v>0</v>
      </c>
      <c r="H388" s="34">
        <f t="shared" si="11"/>
        <v>0</v>
      </c>
      <c r="I388" s="62" t="s">
        <v>29</v>
      </c>
      <c r="J388" s="62" t="s">
        <v>29</v>
      </c>
      <c r="K388" s="50"/>
      <c r="L388" s="44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s="30" customFormat="1">
      <c r="A389" s="42" t="s">
        <v>662</v>
      </c>
      <c r="B389" s="43" t="s">
        <v>663</v>
      </c>
      <c r="C389" s="43" t="s">
        <v>676</v>
      </c>
      <c r="D389" s="43" t="s">
        <v>677</v>
      </c>
      <c r="E389" s="51">
        <v>941381</v>
      </c>
      <c r="F389" s="59">
        <v>941381</v>
      </c>
      <c r="G389" s="20">
        <f t="shared" si="10"/>
        <v>0</v>
      </c>
      <c r="H389" s="34">
        <f t="shared" si="11"/>
        <v>0</v>
      </c>
      <c r="I389" s="62" t="s">
        <v>29</v>
      </c>
      <c r="J389" s="62" t="s">
        <v>29</v>
      </c>
      <c r="K389" s="50"/>
      <c r="L389" s="44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s="30" customFormat="1">
      <c r="A390" s="42" t="s">
        <v>662</v>
      </c>
      <c r="B390" s="43" t="s">
        <v>663</v>
      </c>
      <c r="C390" s="43" t="s">
        <v>359</v>
      </c>
      <c r="D390" s="43" t="s">
        <v>678</v>
      </c>
      <c r="E390" s="51">
        <v>1549019</v>
      </c>
      <c r="F390" s="59">
        <v>1549019</v>
      </c>
      <c r="G390" s="20">
        <f t="shared" si="10"/>
        <v>0</v>
      </c>
      <c r="H390" s="34">
        <f t="shared" si="11"/>
        <v>0</v>
      </c>
      <c r="I390" s="62" t="s">
        <v>29</v>
      </c>
      <c r="J390" s="62" t="s">
        <v>29</v>
      </c>
      <c r="K390" s="50"/>
      <c r="L390" s="44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s="30" customFormat="1">
      <c r="A391" s="42" t="s">
        <v>679</v>
      </c>
      <c r="B391" s="43" t="s">
        <v>680</v>
      </c>
      <c r="C391" s="43" t="s">
        <v>177</v>
      </c>
      <c r="D391" s="43" t="s">
        <v>681</v>
      </c>
      <c r="E391" s="51">
        <v>368297</v>
      </c>
      <c r="F391" s="59">
        <v>368297</v>
      </c>
      <c r="G391" s="20">
        <f t="shared" si="10"/>
        <v>0</v>
      </c>
      <c r="H391" s="34">
        <f t="shared" si="11"/>
        <v>0</v>
      </c>
      <c r="I391" s="62" t="s">
        <v>29</v>
      </c>
      <c r="J391" s="62" t="s">
        <v>29</v>
      </c>
      <c r="K391" s="50"/>
      <c r="L391" s="44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s="30" customFormat="1">
      <c r="A392" s="42" t="s">
        <v>679</v>
      </c>
      <c r="B392" s="43" t="s">
        <v>680</v>
      </c>
      <c r="C392" s="43" t="s">
        <v>50</v>
      </c>
      <c r="D392" s="43" t="s">
        <v>682</v>
      </c>
      <c r="E392" s="51">
        <v>3220043</v>
      </c>
      <c r="F392" s="59">
        <v>3220043</v>
      </c>
      <c r="G392" s="20">
        <f t="shared" si="10"/>
        <v>0</v>
      </c>
      <c r="H392" s="34">
        <f t="shared" si="11"/>
        <v>0</v>
      </c>
      <c r="I392" s="62" t="s">
        <v>29</v>
      </c>
      <c r="J392" s="62" t="s">
        <v>29</v>
      </c>
      <c r="K392" s="50"/>
      <c r="L392" s="44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s="30" customFormat="1">
      <c r="A393" s="42" t="s">
        <v>679</v>
      </c>
      <c r="B393" s="43" t="s">
        <v>680</v>
      </c>
      <c r="C393" s="43" t="s">
        <v>393</v>
      </c>
      <c r="D393" s="43" t="s">
        <v>683</v>
      </c>
      <c r="E393" s="51">
        <v>2309495</v>
      </c>
      <c r="F393" s="59">
        <v>2309495</v>
      </c>
      <c r="G393" s="20">
        <f t="shared" ref="G393:G456" si="12">SUM(F393-E393)</f>
        <v>0</v>
      </c>
      <c r="H393" s="34">
        <f t="shared" ref="H393:H456" si="13">ROUND(G393/E393,4)</f>
        <v>0</v>
      </c>
      <c r="I393" s="62" t="s">
        <v>29</v>
      </c>
      <c r="J393" s="62" t="s">
        <v>29</v>
      </c>
      <c r="K393" s="50"/>
      <c r="L393" s="44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s="30" customFormat="1">
      <c r="A394" s="42" t="s">
        <v>679</v>
      </c>
      <c r="B394" s="43" t="s">
        <v>680</v>
      </c>
      <c r="C394" s="43" t="s">
        <v>274</v>
      </c>
      <c r="D394" s="43" t="s">
        <v>684</v>
      </c>
      <c r="E394" s="51">
        <v>4021802</v>
      </c>
      <c r="F394" s="59">
        <v>4021802</v>
      </c>
      <c r="G394" s="20">
        <f t="shared" si="12"/>
        <v>0</v>
      </c>
      <c r="H394" s="34">
        <f t="shared" si="13"/>
        <v>0</v>
      </c>
      <c r="I394" s="62" t="s">
        <v>29</v>
      </c>
      <c r="J394" s="62" t="s">
        <v>29</v>
      </c>
      <c r="K394" s="50"/>
      <c r="L394" s="44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s="30" customFormat="1">
      <c r="A395" s="42" t="s">
        <v>679</v>
      </c>
      <c r="B395" s="43" t="s">
        <v>680</v>
      </c>
      <c r="C395" s="43" t="s">
        <v>404</v>
      </c>
      <c r="D395" s="43" t="s">
        <v>685</v>
      </c>
      <c r="E395" s="51">
        <v>9141040</v>
      </c>
      <c r="F395" s="59">
        <v>9141040</v>
      </c>
      <c r="G395" s="20">
        <f t="shared" si="12"/>
        <v>0</v>
      </c>
      <c r="H395" s="34">
        <f t="shared" si="13"/>
        <v>0</v>
      </c>
      <c r="I395" s="62" t="s">
        <v>29</v>
      </c>
      <c r="J395" s="62" t="s">
        <v>29</v>
      </c>
      <c r="K395" s="50"/>
      <c r="L395" s="44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s="30" customFormat="1">
      <c r="A396" s="42" t="s">
        <v>679</v>
      </c>
      <c r="B396" s="43" t="s">
        <v>680</v>
      </c>
      <c r="C396" s="43" t="s">
        <v>67</v>
      </c>
      <c r="D396" s="43" t="s">
        <v>686</v>
      </c>
      <c r="E396" s="51">
        <v>2281932</v>
      </c>
      <c r="F396" s="59">
        <v>2281932</v>
      </c>
      <c r="G396" s="20">
        <f t="shared" si="12"/>
        <v>0</v>
      </c>
      <c r="H396" s="34">
        <f t="shared" si="13"/>
        <v>0</v>
      </c>
      <c r="I396" s="62" t="s">
        <v>29</v>
      </c>
      <c r="J396" s="62" t="s">
        <v>29</v>
      </c>
      <c r="K396" s="50"/>
      <c r="L396" s="44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s="30" customFormat="1">
      <c r="A397" s="42" t="s">
        <v>679</v>
      </c>
      <c r="B397" s="43" t="s">
        <v>680</v>
      </c>
      <c r="C397" s="43" t="s">
        <v>85</v>
      </c>
      <c r="D397" s="43" t="s">
        <v>687</v>
      </c>
      <c r="E397" s="51">
        <v>2690594</v>
      </c>
      <c r="F397" s="59">
        <v>2690594</v>
      </c>
      <c r="G397" s="20">
        <f t="shared" si="12"/>
        <v>0</v>
      </c>
      <c r="H397" s="34">
        <f t="shared" si="13"/>
        <v>0</v>
      </c>
      <c r="I397" s="62" t="s">
        <v>29</v>
      </c>
      <c r="J397" s="62" t="s">
        <v>29</v>
      </c>
      <c r="K397" s="50"/>
      <c r="L397" s="44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s="30" customFormat="1">
      <c r="A398" s="42" t="s">
        <v>688</v>
      </c>
      <c r="B398" s="43" t="s">
        <v>689</v>
      </c>
      <c r="C398" s="43" t="s">
        <v>690</v>
      </c>
      <c r="D398" s="43" t="s">
        <v>691</v>
      </c>
      <c r="E398" s="51">
        <v>1116733</v>
      </c>
      <c r="F398" s="59">
        <v>1116733</v>
      </c>
      <c r="G398" s="20">
        <f t="shared" si="12"/>
        <v>0</v>
      </c>
      <c r="H398" s="34">
        <f t="shared" si="13"/>
        <v>0</v>
      </c>
      <c r="I398" s="62" t="s">
        <v>29</v>
      </c>
      <c r="J398" s="62" t="s">
        <v>29</v>
      </c>
      <c r="K398" s="50"/>
      <c r="L398" s="44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s="30" customFormat="1">
      <c r="A399" s="42" t="s">
        <v>688</v>
      </c>
      <c r="B399" s="43" t="s">
        <v>689</v>
      </c>
      <c r="C399" s="43" t="s">
        <v>50</v>
      </c>
      <c r="D399" s="43" t="s">
        <v>692</v>
      </c>
      <c r="E399" s="51">
        <v>3086676</v>
      </c>
      <c r="F399" s="59">
        <v>3086676</v>
      </c>
      <c r="G399" s="20">
        <f t="shared" si="12"/>
        <v>0</v>
      </c>
      <c r="H399" s="34">
        <f t="shared" si="13"/>
        <v>0</v>
      </c>
      <c r="I399" s="62" t="s">
        <v>29</v>
      </c>
      <c r="J399" s="62" t="s">
        <v>29</v>
      </c>
      <c r="K399" s="50"/>
      <c r="L399" s="44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s="30" customFormat="1">
      <c r="A400" s="42" t="s">
        <v>688</v>
      </c>
      <c r="B400" s="43" t="s">
        <v>689</v>
      </c>
      <c r="C400" s="43" t="s">
        <v>83</v>
      </c>
      <c r="D400" s="43" t="s">
        <v>693</v>
      </c>
      <c r="E400" s="51">
        <v>6344397</v>
      </c>
      <c r="F400" s="59">
        <v>6344397</v>
      </c>
      <c r="G400" s="20">
        <f t="shared" si="12"/>
        <v>0</v>
      </c>
      <c r="H400" s="34">
        <f t="shared" si="13"/>
        <v>0</v>
      </c>
      <c r="I400" s="62" t="s">
        <v>29</v>
      </c>
      <c r="J400" s="62" t="s">
        <v>29</v>
      </c>
      <c r="K400" s="50"/>
      <c r="L400" s="44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s="30" customFormat="1">
      <c r="A401" s="42" t="s">
        <v>694</v>
      </c>
      <c r="B401" s="43" t="s">
        <v>695</v>
      </c>
      <c r="C401" s="43" t="s">
        <v>696</v>
      </c>
      <c r="D401" s="43" t="s">
        <v>697</v>
      </c>
      <c r="E401" s="51">
        <v>701002</v>
      </c>
      <c r="F401" s="59">
        <v>701002</v>
      </c>
      <c r="G401" s="20">
        <f t="shared" si="12"/>
        <v>0</v>
      </c>
      <c r="H401" s="34">
        <f t="shared" si="13"/>
        <v>0</v>
      </c>
      <c r="I401" s="62" t="s">
        <v>29</v>
      </c>
      <c r="J401" s="62" t="s">
        <v>29</v>
      </c>
      <c r="K401" s="50"/>
      <c r="L401" s="44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s="30" customFormat="1">
      <c r="A402" s="42" t="s">
        <v>694</v>
      </c>
      <c r="B402" s="43" t="s">
        <v>695</v>
      </c>
      <c r="C402" s="43" t="s">
        <v>103</v>
      </c>
      <c r="D402" s="43" t="s">
        <v>698</v>
      </c>
      <c r="E402" s="51">
        <v>1351469</v>
      </c>
      <c r="F402" s="59">
        <v>1351469</v>
      </c>
      <c r="G402" s="20">
        <f t="shared" si="12"/>
        <v>0</v>
      </c>
      <c r="H402" s="34">
        <f t="shared" si="13"/>
        <v>0</v>
      </c>
      <c r="I402" s="62" t="s">
        <v>29</v>
      </c>
      <c r="J402" s="62" t="s">
        <v>29</v>
      </c>
      <c r="K402" s="50"/>
      <c r="L402" s="44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s="30" customFormat="1">
      <c r="A403" s="42" t="s">
        <v>694</v>
      </c>
      <c r="B403" s="43" t="s">
        <v>695</v>
      </c>
      <c r="C403" s="43" t="s">
        <v>192</v>
      </c>
      <c r="D403" s="43" t="s">
        <v>699</v>
      </c>
      <c r="E403" s="51">
        <v>15148652</v>
      </c>
      <c r="F403" s="59">
        <v>15148652</v>
      </c>
      <c r="G403" s="20">
        <f t="shared" si="12"/>
        <v>0</v>
      </c>
      <c r="H403" s="34">
        <f t="shared" si="13"/>
        <v>0</v>
      </c>
      <c r="I403" s="62" t="s">
        <v>29</v>
      </c>
      <c r="J403" s="62" t="s">
        <v>29</v>
      </c>
      <c r="K403" s="50"/>
      <c r="L403" s="44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s="30" customFormat="1">
      <c r="A404" s="42" t="s">
        <v>694</v>
      </c>
      <c r="B404" s="43" t="s">
        <v>695</v>
      </c>
      <c r="C404" s="43" t="s">
        <v>123</v>
      </c>
      <c r="D404" s="43" t="s">
        <v>700</v>
      </c>
      <c r="E404" s="51">
        <v>4531271</v>
      </c>
      <c r="F404" s="59">
        <v>4531271</v>
      </c>
      <c r="G404" s="20">
        <f t="shared" si="12"/>
        <v>0</v>
      </c>
      <c r="H404" s="34">
        <f t="shared" si="13"/>
        <v>0</v>
      </c>
      <c r="I404" s="62" t="s">
        <v>29</v>
      </c>
      <c r="J404" s="62" t="s">
        <v>29</v>
      </c>
      <c r="K404" s="50"/>
      <c r="L404" s="44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s="30" customFormat="1">
      <c r="A405" s="42" t="s">
        <v>694</v>
      </c>
      <c r="B405" s="43" t="s">
        <v>695</v>
      </c>
      <c r="C405" s="43" t="s">
        <v>473</v>
      </c>
      <c r="D405" s="43" t="s">
        <v>701</v>
      </c>
      <c r="E405" s="51">
        <v>62062</v>
      </c>
      <c r="F405" s="59">
        <v>62062</v>
      </c>
      <c r="G405" s="20">
        <f t="shared" si="12"/>
        <v>0</v>
      </c>
      <c r="H405" s="34">
        <f t="shared" si="13"/>
        <v>0</v>
      </c>
      <c r="I405" s="62">
        <v>1</v>
      </c>
      <c r="J405" s="62">
        <v>1</v>
      </c>
      <c r="K405" s="50"/>
      <c r="L405" s="44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s="30" customFormat="1">
      <c r="A406" s="42" t="s">
        <v>694</v>
      </c>
      <c r="B406" s="43" t="s">
        <v>695</v>
      </c>
      <c r="C406" s="43" t="s">
        <v>247</v>
      </c>
      <c r="D406" s="43" t="s">
        <v>702</v>
      </c>
      <c r="E406" s="51">
        <v>945326</v>
      </c>
      <c r="F406" s="59">
        <v>945326</v>
      </c>
      <c r="G406" s="20">
        <f t="shared" si="12"/>
        <v>0</v>
      </c>
      <c r="H406" s="34">
        <f t="shared" si="13"/>
        <v>0</v>
      </c>
      <c r="I406" s="62" t="s">
        <v>29</v>
      </c>
      <c r="J406" s="62" t="s">
        <v>29</v>
      </c>
      <c r="K406" s="50"/>
      <c r="L406" s="44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s="30" customFormat="1">
      <c r="A407" s="42" t="s">
        <v>694</v>
      </c>
      <c r="B407" s="43" t="s">
        <v>695</v>
      </c>
      <c r="C407" s="43" t="s">
        <v>486</v>
      </c>
      <c r="D407" s="43" t="s">
        <v>703</v>
      </c>
      <c r="E407" s="51">
        <v>1239107</v>
      </c>
      <c r="F407" s="59">
        <v>1239107</v>
      </c>
      <c r="G407" s="20">
        <f t="shared" si="12"/>
        <v>0</v>
      </c>
      <c r="H407" s="34">
        <f t="shared" si="13"/>
        <v>0</v>
      </c>
      <c r="I407" s="62" t="s">
        <v>29</v>
      </c>
      <c r="J407" s="62" t="s">
        <v>29</v>
      </c>
      <c r="K407" s="50"/>
      <c r="L407" s="44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s="30" customFormat="1">
      <c r="A408" s="42" t="s">
        <v>704</v>
      </c>
      <c r="B408" s="43" t="s">
        <v>705</v>
      </c>
      <c r="C408" s="43" t="s">
        <v>536</v>
      </c>
      <c r="D408" s="43" t="s">
        <v>706</v>
      </c>
      <c r="E408" s="51">
        <v>1552636</v>
      </c>
      <c r="F408" s="59">
        <v>1552636</v>
      </c>
      <c r="G408" s="20">
        <f t="shared" si="12"/>
        <v>0</v>
      </c>
      <c r="H408" s="34">
        <f t="shared" si="13"/>
        <v>0</v>
      </c>
      <c r="I408" s="62" t="s">
        <v>29</v>
      </c>
      <c r="J408" s="62" t="s">
        <v>29</v>
      </c>
      <c r="K408" s="50"/>
      <c r="L408" s="44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s="30" customFormat="1">
      <c r="A409" s="42" t="s">
        <v>704</v>
      </c>
      <c r="B409" s="43" t="s">
        <v>705</v>
      </c>
      <c r="C409" s="43" t="s">
        <v>36</v>
      </c>
      <c r="D409" s="43" t="s">
        <v>707</v>
      </c>
      <c r="E409" s="51">
        <v>1532377</v>
      </c>
      <c r="F409" s="59">
        <v>1532377</v>
      </c>
      <c r="G409" s="20">
        <f t="shared" si="12"/>
        <v>0</v>
      </c>
      <c r="H409" s="34">
        <f t="shared" si="13"/>
        <v>0</v>
      </c>
      <c r="I409" s="62" t="s">
        <v>29</v>
      </c>
      <c r="J409" s="62" t="s">
        <v>29</v>
      </c>
      <c r="K409" s="50"/>
      <c r="L409" s="44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s="30" customFormat="1">
      <c r="A410" s="42" t="s">
        <v>704</v>
      </c>
      <c r="B410" s="43" t="s">
        <v>705</v>
      </c>
      <c r="C410" s="43" t="s">
        <v>708</v>
      </c>
      <c r="D410" s="43" t="s">
        <v>709</v>
      </c>
      <c r="E410" s="51">
        <v>566650</v>
      </c>
      <c r="F410" s="59">
        <v>566650</v>
      </c>
      <c r="G410" s="20">
        <f t="shared" si="12"/>
        <v>0</v>
      </c>
      <c r="H410" s="34">
        <f t="shared" si="13"/>
        <v>0</v>
      </c>
      <c r="I410" s="62" t="s">
        <v>29</v>
      </c>
      <c r="J410" s="62" t="s">
        <v>29</v>
      </c>
      <c r="K410" s="50"/>
      <c r="L410" s="44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s="30" customFormat="1">
      <c r="A411" s="42" t="s">
        <v>704</v>
      </c>
      <c r="B411" s="43" t="s">
        <v>705</v>
      </c>
      <c r="C411" s="43" t="s">
        <v>710</v>
      </c>
      <c r="D411" s="43" t="s">
        <v>711</v>
      </c>
      <c r="E411" s="51">
        <v>378726</v>
      </c>
      <c r="F411" s="59">
        <v>378726</v>
      </c>
      <c r="G411" s="20">
        <f t="shared" si="12"/>
        <v>0</v>
      </c>
      <c r="H411" s="34">
        <f t="shared" si="13"/>
        <v>0</v>
      </c>
      <c r="I411" s="62" t="s">
        <v>29</v>
      </c>
      <c r="J411" s="62" t="s">
        <v>29</v>
      </c>
      <c r="K411" s="50"/>
      <c r="L411" s="44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s="30" customFormat="1">
      <c r="A412" s="42" t="s">
        <v>704</v>
      </c>
      <c r="B412" s="43" t="s">
        <v>705</v>
      </c>
      <c r="C412" s="43" t="s">
        <v>712</v>
      </c>
      <c r="D412" s="43" t="s">
        <v>713</v>
      </c>
      <c r="E412" s="51">
        <v>478193</v>
      </c>
      <c r="F412" s="59">
        <v>478193</v>
      </c>
      <c r="G412" s="20">
        <f t="shared" si="12"/>
        <v>0</v>
      </c>
      <c r="H412" s="34">
        <f t="shared" si="13"/>
        <v>0</v>
      </c>
      <c r="I412" s="62" t="s">
        <v>29</v>
      </c>
      <c r="J412" s="62" t="s">
        <v>29</v>
      </c>
      <c r="K412" s="50"/>
      <c r="L412" s="44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s="30" customFormat="1">
      <c r="A413" s="42" t="s">
        <v>704</v>
      </c>
      <c r="B413" s="43" t="s">
        <v>705</v>
      </c>
      <c r="C413" s="43" t="s">
        <v>50</v>
      </c>
      <c r="D413" s="43" t="s">
        <v>714</v>
      </c>
      <c r="E413" s="51">
        <v>3430667</v>
      </c>
      <c r="F413" s="59">
        <v>3430667</v>
      </c>
      <c r="G413" s="20">
        <f t="shared" si="12"/>
        <v>0</v>
      </c>
      <c r="H413" s="34">
        <f t="shared" si="13"/>
        <v>0</v>
      </c>
      <c r="I413" s="62" t="s">
        <v>29</v>
      </c>
      <c r="J413" s="62" t="s">
        <v>29</v>
      </c>
      <c r="K413" s="50"/>
      <c r="L413" s="44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s="30" customFormat="1">
      <c r="A414" s="42" t="s">
        <v>704</v>
      </c>
      <c r="B414" s="43" t="s">
        <v>705</v>
      </c>
      <c r="C414" s="43" t="s">
        <v>81</v>
      </c>
      <c r="D414" s="43" t="s">
        <v>715</v>
      </c>
      <c r="E414" s="51">
        <v>906158</v>
      </c>
      <c r="F414" s="59">
        <v>906158</v>
      </c>
      <c r="G414" s="20">
        <f t="shared" si="12"/>
        <v>0</v>
      </c>
      <c r="H414" s="34">
        <f t="shared" si="13"/>
        <v>0</v>
      </c>
      <c r="I414" s="62" t="s">
        <v>29</v>
      </c>
      <c r="J414" s="62" t="s">
        <v>29</v>
      </c>
      <c r="K414" s="50"/>
      <c r="L414" s="44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s="30" customFormat="1">
      <c r="A415" s="42" t="s">
        <v>704</v>
      </c>
      <c r="B415" s="43" t="s">
        <v>705</v>
      </c>
      <c r="C415" s="43" t="s">
        <v>42</v>
      </c>
      <c r="D415" s="43" t="s">
        <v>716</v>
      </c>
      <c r="E415" s="51">
        <v>1460428</v>
      </c>
      <c r="F415" s="59">
        <v>1460428</v>
      </c>
      <c r="G415" s="20">
        <f t="shared" si="12"/>
        <v>0</v>
      </c>
      <c r="H415" s="34">
        <f t="shared" si="13"/>
        <v>0</v>
      </c>
      <c r="I415" s="62" t="s">
        <v>29</v>
      </c>
      <c r="J415" s="62" t="s">
        <v>29</v>
      </c>
      <c r="K415" s="50"/>
      <c r="L415" s="44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s="30" customFormat="1">
      <c r="A416" s="42" t="s">
        <v>704</v>
      </c>
      <c r="B416" s="43" t="s">
        <v>705</v>
      </c>
      <c r="C416" s="43" t="s">
        <v>393</v>
      </c>
      <c r="D416" s="43" t="s">
        <v>717</v>
      </c>
      <c r="E416" s="51">
        <v>34729</v>
      </c>
      <c r="F416" s="59">
        <v>34729</v>
      </c>
      <c r="G416" s="20">
        <f t="shared" si="12"/>
        <v>0</v>
      </c>
      <c r="H416" s="34">
        <f t="shared" si="13"/>
        <v>0</v>
      </c>
      <c r="I416" s="62">
        <v>1</v>
      </c>
      <c r="J416" s="62">
        <v>1</v>
      </c>
      <c r="K416" s="50"/>
      <c r="L416" s="44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s="30" customFormat="1">
      <c r="A417" s="42" t="s">
        <v>704</v>
      </c>
      <c r="B417" s="43" t="s">
        <v>705</v>
      </c>
      <c r="C417" s="43" t="s">
        <v>256</v>
      </c>
      <c r="D417" s="43" t="s">
        <v>718</v>
      </c>
      <c r="E417" s="51">
        <v>1778500</v>
      </c>
      <c r="F417" s="59">
        <v>1778500</v>
      </c>
      <c r="G417" s="20">
        <f t="shared" si="12"/>
        <v>0</v>
      </c>
      <c r="H417" s="34">
        <f t="shared" si="13"/>
        <v>0</v>
      </c>
      <c r="I417" s="62" t="s">
        <v>29</v>
      </c>
      <c r="J417" s="62" t="s">
        <v>29</v>
      </c>
      <c r="K417" s="50"/>
      <c r="L417" s="44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s="30" customFormat="1">
      <c r="A418" s="42" t="s">
        <v>704</v>
      </c>
      <c r="B418" s="43" t="s">
        <v>705</v>
      </c>
      <c r="C418" s="43" t="s">
        <v>44</v>
      </c>
      <c r="D418" s="43" t="s">
        <v>719</v>
      </c>
      <c r="E418" s="51">
        <v>897023</v>
      </c>
      <c r="F418" s="59">
        <v>897023</v>
      </c>
      <c r="G418" s="20">
        <f t="shared" si="12"/>
        <v>0</v>
      </c>
      <c r="H418" s="34">
        <f t="shared" si="13"/>
        <v>0</v>
      </c>
      <c r="I418" s="62" t="s">
        <v>29</v>
      </c>
      <c r="J418" s="62" t="s">
        <v>29</v>
      </c>
      <c r="K418" s="50"/>
      <c r="L418" s="44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s="30" customFormat="1">
      <c r="A419" s="42" t="s">
        <v>704</v>
      </c>
      <c r="B419" s="43" t="s">
        <v>705</v>
      </c>
      <c r="C419" s="43" t="s">
        <v>720</v>
      </c>
      <c r="D419" s="43" t="s">
        <v>721</v>
      </c>
      <c r="E419" s="51">
        <v>1440810</v>
      </c>
      <c r="F419" s="59">
        <v>1440810</v>
      </c>
      <c r="G419" s="20">
        <f t="shared" si="12"/>
        <v>0</v>
      </c>
      <c r="H419" s="34">
        <f t="shared" si="13"/>
        <v>0</v>
      </c>
      <c r="I419" s="62" t="s">
        <v>29</v>
      </c>
      <c r="J419" s="62" t="s">
        <v>29</v>
      </c>
      <c r="K419" s="50"/>
      <c r="L419" s="44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s="30" customFormat="1">
      <c r="A420" s="42" t="s">
        <v>704</v>
      </c>
      <c r="B420" s="43" t="s">
        <v>705</v>
      </c>
      <c r="C420" s="43" t="s">
        <v>46</v>
      </c>
      <c r="D420" s="43" t="s">
        <v>722</v>
      </c>
      <c r="E420" s="51">
        <v>1984174</v>
      </c>
      <c r="F420" s="59">
        <v>1984174</v>
      </c>
      <c r="G420" s="20">
        <f t="shared" si="12"/>
        <v>0</v>
      </c>
      <c r="H420" s="34">
        <f t="shared" si="13"/>
        <v>0</v>
      </c>
      <c r="I420" s="62" t="s">
        <v>29</v>
      </c>
      <c r="J420" s="62" t="s">
        <v>29</v>
      </c>
      <c r="K420" s="50"/>
      <c r="L420" s="44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s="30" customFormat="1">
      <c r="A421" s="42" t="s">
        <v>704</v>
      </c>
      <c r="B421" s="43" t="s">
        <v>705</v>
      </c>
      <c r="C421" s="43" t="s">
        <v>723</v>
      </c>
      <c r="D421" s="43" t="s">
        <v>724</v>
      </c>
      <c r="E421" s="51">
        <v>665212</v>
      </c>
      <c r="F421" s="59">
        <v>665212</v>
      </c>
      <c r="G421" s="20">
        <f t="shared" si="12"/>
        <v>0</v>
      </c>
      <c r="H421" s="34">
        <f t="shared" si="13"/>
        <v>0</v>
      </c>
      <c r="I421" s="62" t="s">
        <v>29</v>
      </c>
      <c r="J421" s="62" t="s">
        <v>29</v>
      </c>
      <c r="K421" s="50"/>
      <c r="L421" s="44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s="30" customFormat="1">
      <c r="A422" s="42" t="s">
        <v>704</v>
      </c>
      <c r="B422" s="43" t="s">
        <v>705</v>
      </c>
      <c r="C422" s="43" t="s">
        <v>95</v>
      </c>
      <c r="D422" s="43" t="s">
        <v>725</v>
      </c>
      <c r="E422" s="51">
        <v>12362018</v>
      </c>
      <c r="F422" s="59">
        <v>12362018</v>
      </c>
      <c r="G422" s="20">
        <f t="shared" si="12"/>
        <v>0</v>
      </c>
      <c r="H422" s="34">
        <f t="shared" si="13"/>
        <v>0</v>
      </c>
      <c r="I422" s="62" t="s">
        <v>29</v>
      </c>
      <c r="J422" s="62" t="s">
        <v>29</v>
      </c>
      <c r="K422" s="50"/>
      <c r="L422" s="44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s="30" customFormat="1">
      <c r="A423" s="42" t="s">
        <v>726</v>
      </c>
      <c r="B423" s="43" t="s">
        <v>727</v>
      </c>
      <c r="C423" s="43" t="s">
        <v>50</v>
      </c>
      <c r="D423" s="43" t="s">
        <v>728</v>
      </c>
      <c r="E423" s="51">
        <v>1580838</v>
      </c>
      <c r="F423" s="59">
        <v>1580838</v>
      </c>
      <c r="G423" s="20">
        <f t="shared" si="12"/>
        <v>0</v>
      </c>
      <c r="H423" s="34">
        <f t="shared" si="13"/>
        <v>0</v>
      </c>
      <c r="I423" s="62" t="s">
        <v>29</v>
      </c>
      <c r="J423" s="62" t="s">
        <v>29</v>
      </c>
      <c r="K423" s="50"/>
      <c r="L423" s="44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s="30" customFormat="1">
      <c r="A424" s="42" t="s">
        <v>726</v>
      </c>
      <c r="B424" s="43" t="s">
        <v>727</v>
      </c>
      <c r="C424" s="43" t="s">
        <v>91</v>
      </c>
      <c r="D424" s="43" t="s">
        <v>729</v>
      </c>
      <c r="E424" s="51">
        <v>2402366</v>
      </c>
      <c r="F424" s="59">
        <v>2402366</v>
      </c>
      <c r="G424" s="20">
        <f t="shared" si="12"/>
        <v>0</v>
      </c>
      <c r="H424" s="34">
        <f t="shared" si="13"/>
        <v>0</v>
      </c>
      <c r="I424" s="62" t="s">
        <v>29</v>
      </c>
      <c r="J424" s="62" t="s">
        <v>29</v>
      </c>
      <c r="K424" s="50"/>
      <c r="L424" s="44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s="30" customFormat="1">
      <c r="A425" s="42" t="s">
        <v>726</v>
      </c>
      <c r="B425" s="43" t="s">
        <v>727</v>
      </c>
      <c r="C425" s="43" t="s">
        <v>192</v>
      </c>
      <c r="D425" s="43" t="s">
        <v>730</v>
      </c>
      <c r="E425" s="51">
        <v>7800731</v>
      </c>
      <c r="F425" s="59">
        <v>7800731</v>
      </c>
      <c r="G425" s="20">
        <f t="shared" si="12"/>
        <v>0</v>
      </c>
      <c r="H425" s="34">
        <f t="shared" si="13"/>
        <v>0</v>
      </c>
      <c r="I425" s="62" t="s">
        <v>29</v>
      </c>
      <c r="J425" s="62" t="s">
        <v>29</v>
      </c>
      <c r="K425" s="50"/>
      <c r="L425" s="44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s="30" customFormat="1">
      <c r="A426" s="42" t="s">
        <v>726</v>
      </c>
      <c r="B426" s="43" t="s">
        <v>727</v>
      </c>
      <c r="C426" s="43" t="s">
        <v>65</v>
      </c>
      <c r="D426" s="43" t="s">
        <v>731</v>
      </c>
      <c r="E426" s="51">
        <v>10749499</v>
      </c>
      <c r="F426" s="59">
        <v>10749499</v>
      </c>
      <c r="G426" s="20">
        <f t="shared" si="12"/>
        <v>0</v>
      </c>
      <c r="H426" s="34">
        <f t="shared" si="13"/>
        <v>0</v>
      </c>
      <c r="I426" s="62" t="s">
        <v>29</v>
      </c>
      <c r="J426" s="62" t="s">
        <v>29</v>
      </c>
      <c r="K426" s="50"/>
      <c r="L426" s="44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s="30" customFormat="1">
      <c r="A427" s="42" t="s">
        <v>726</v>
      </c>
      <c r="B427" s="43" t="s">
        <v>727</v>
      </c>
      <c r="C427" s="43" t="s">
        <v>732</v>
      </c>
      <c r="D427" s="43" t="s">
        <v>733</v>
      </c>
      <c r="E427" s="51">
        <v>3213084</v>
      </c>
      <c r="F427" s="59">
        <v>3213084</v>
      </c>
      <c r="G427" s="20">
        <f t="shared" si="12"/>
        <v>0</v>
      </c>
      <c r="H427" s="34">
        <f t="shared" si="13"/>
        <v>0</v>
      </c>
      <c r="I427" s="62" t="s">
        <v>29</v>
      </c>
      <c r="J427" s="62" t="s">
        <v>29</v>
      </c>
      <c r="K427" s="50"/>
      <c r="L427" s="44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s="30" customFormat="1">
      <c r="A428" s="42" t="s">
        <v>726</v>
      </c>
      <c r="B428" s="43" t="s">
        <v>727</v>
      </c>
      <c r="C428" s="43" t="s">
        <v>46</v>
      </c>
      <c r="D428" s="43" t="s">
        <v>734</v>
      </c>
      <c r="E428" s="51">
        <v>1351500</v>
      </c>
      <c r="F428" s="59">
        <v>1351500</v>
      </c>
      <c r="G428" s="20">
        <f t="shared" si="12"/>
        <v>0</v>
      </c>
      <c r="H428" s="34">
        <f t="shared" si="13"/>
        <v>0</v>
      </c>
      <c r="I428" s="62" t="s">
        <v>29</v>
      </c>
      <c r="J428" s="62" t="s">
        <v>29</v>
      </c>
      <c r="K428" s="50"/>
      <c r="L428" s="44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s="30" customFormat="1">
      <c r="A429" s="42" t="s">
        <v>726</v>
      </c>
      <c r="B429" s="43" t="s">
        <v>727</v>
      </c>
      <c r="C429" s="43" t="s">
        <v>380</v>
      </c>
      <c r="D429" s="43" t="s">
        <v>735</v>
      </c>
      <c r="E429" s="51">
        <v>1194190</v>
      </c>
      <c r="F429" s="59">
        <v>1194190</v>
      </c>
      <c r="G429" s="20">
        <f t="shared" si="12"/>
        <v>0</v>
      </c>
      <c r="H429" s="34">
        <f t="shared" si="13"/>
        <v>0</v>
      </c>
      <c r="I429" s="62" t="s">
        <v>29</v>
      </c>
      <c r="J429" s="62" t="s">
        <v>29</v>
      </c>
      <c r="K429" s="50"/>
      <c r="L429" s="44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s="30" customFormat="1">
      <c r="A430" s="42" t="s">
        <v>736</v>
      </c>
      <c r="B430" s="43" t="s">
        <v>737</v>
      </c>
      <c r="C430" s="43" t="s">
        <v>418</v>
      </c>
      <c r="D430" s="43" t="s">
        <v>297</v>
      </c>
      <c r="E430" s="51">
        <v>1168167</v>
      </c>
      <c r="F430" s="59">
        <v>1168167</v>
      </c>
      <c r="G430" s="20">
        <f t="shared" si="12"/>
        <v>0</v>
      </c>
      <c r="H430" s="34">
        <f t="shared" si="13"/>
        <v>0</v>
      </c>
      <c r="I430" s="62" t="s">
        <v>29</v>
      </c>
      <c r="J430" s="62" t="s">
        <v>29</v>
      </c>
      <c r="K430" s="50"/>
      <c r="L430" s="44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s="30" customFormat="1">
      <c r="A431" s="42" t="s">
        <v>736</v>
      </c>
      <c r="B431" s="43" t="s">
        <v>737</v>
      </c>
      <c r="C431" s="43" t="s">
        <v>36</v>
      </c>
      <c r="D431" s="43" t="s">
        <v>738</v>
      </c>
      <c r="E431" s="51">
        <v>1246767</v>
      </c>
      <c r="F431" s="59">
        <v>1246767</v>
      </c>
      <c r="G431" s="20">
        <f t="shared" si="12"/>
        <v>0</v>
      </c>
      <c r="H431" s="34">
        <f t="shared" si="13"/>
        <v>0</v>
      </c>
      <c r="I431" s="62" t="s">
        <v>29</v>
      </c>
      <c r="J431" s="62" t="s">
        <v>29</v>
      </c>
      <c r="K431" s="50"/>
      <c r="L431" s="44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s="30" customFormat="1">
      <c r="A432" s="42" t="s">
        <v>736</v>
      </c>
      <c r="B432" s="43" t="s">
        <v>737</v>
      </c>
      <c r="C432" s="43" t="s">
        <v>38</v>
      </c>
      <c r="D432" s="43" t="s">
        <v>739</v>
      </c>
      <c r="E432" s="51">
        <v>1778960</v>
      </c>
      <c r="F432" s="59">
        <v>1778960</v>
      </c>
      <c r="G432" s="20">
        <f t="shared" si="12"/>
        <v>0</v>
      </c>
      <c r="H432" s="34">
        <f t="shared" si="13"/>
        <v>0</v>
      </c>
      <c r="I432" s="62" t="s">
        <v>29</v>
      </c>
      <c r="J432" s="62" t="s">
        <v>29</v>
      </c>
      <c r="K432" s="50"/>
      <c r="L432" s="44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s="30" customFormat="1">
      <c r="A433" s="42" t="s">
        <v>736</v>
      </c>
      <c r="B433" s="43" t="s">
        <v>737</v>
      </c>
      <c r="C433" s="43" t="s">
        <v>50</v>
      </c>
      <c r="D433" s="43" t="s">
        <v>740</v>
      </c>
      <c r="E433" s="51">
        <v>7205237</v>
      </c>
      <c r="F433" s="59">
        <v>7205237</v>
      </c>
      <c r="G433" s="20">
        <f t="shared" si="12"/>
        <v>0</v>
      </c>
      <c r="H433" s="34">
        <f t="shared" si="13"/>
        <v>0</v>
      </c>
      <c r="I433" s="62" t="s">
        <v>29</v>
      </c>
      <c r="J433" s="62" t="s">
        <v>29</v>
      </c>
      <c r="K433" s="50"/>
      <c r="L433" s="44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s="30" customFormat="1">
      <c r="A434" s="42" t="s">
        <v>736</v>
      </c>
      <c r="B434" s="43" t="s">
        <v>737</v>
      </c>
      <c r="C434" s="43" t="s">
        <v>81</v>
      </c>
      <c r="D434" s="43" t="s">
        <v>741</v>
      </c>
      <c r="E434" s="51">
        <v>3271538</v>
      </c>
      <c r="F434" s="59">
        <v>3271538</v>
      </c>
      <c r="G434" s="20">
        <f t="shared" si="12"/>
        <v>0</v>
      </c>
      <c r="H434" s="34">
        <f t="shared" si="13"/>
        <v>0</v>
      </c>
      <c r="I434" s="62" t="s">
        <v>29</v>
      </c>
      <c r="J434" s="62" t="s">
        <v>29</v>
      </c>
      <c r="K434" s="50"/>
      <c r="L434" s="44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s="30" customFormat="1">
      <c r="A435" s="42" t="s">
        <v>736</v>
      </c>
      <c r="B435" s="43" t="s">
        <v>737</v>
      </c>
      <c r="C435" s="43" t="s">
        <v>103</v>
      </c>
      <c r="D435" s="43" t="s">
        <v>742</v>
      </c>
      <c r="E435" s="51">
        <v>5113208</v>
      </c>
      <c r="F435" s="59">
        <v>5113208</v>
      </c>
      <c r="G435" s="20">
        <f t="shared" si="12"/>
        <v>0</v>
      </c>
      <c r="H435" s="34">
        <f t="shared" si="13"/>
        <v>0</v>
      </c>
      <c r="I435" s="62" t="s">
        <v>29</v>
      </c>
      <c r="J435" s="62" t="s">
        <v>29</v>
      </c>
      <c r="K435" s="50"/>
      <c r="L435" s="44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s="30" customFormat="1">
      <c r="A436" s="42" t="s">
        <v>736</v>
      </c>
      <c r="B436" s="43" t="s">
        <v>737</v>
      </c>
      <c r="C436" s="43" t="s">
        <v>40</v>
      </c>
      <c r="D436" s="43" t="s">
        <v>743</v>
      </c>
      <c r="E436" s="51">
        <v>1142387</v>
      </c>
      <c r="F436" s="59">
        <v>1142387</v>
      </c>
      <c r="G436" s="20">
        <f t="shared" si="12"/>
        <v>0</v>
      </c>
      <c r="H436" s="34">
        <f t="shared" si="13"/>
        <v>0</v>
      </c>
      <c r="I436" s="62" t="s">
        <v>29</v>
      </c>
      <c r="J436" s="62" t="s">
        <v>29</v>
      </c>
      <c r="K436" s="50"/>
      <c r="L436" s="44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s="30" customFormat="1">
      <c r="A437" s="42" t="s">
        <v>736</v>
      </c>
      <c r="B437" s="43" t="s">
        <v>737</v>
      </c>
      <c r="C437" s="43" t="s">
        <v>106</v>
      </c>
      <c r="D437" s="43" t="s">
        <v>744</v>
      </c>
      <c r="E437" s="51">
        <v>1251111</v>
      </c>
      <c r="F437" s="59">
        <v>1251111</v>
      </c>
      <c r="G437" s="20">
        <f t="shared" si="12"/>
        <v>0</v>
      </c>
      <c r="H437" s="34">
        <f t="shared" si="13"/>
        <v>0</v>
      </c>
      <c r="I437" s="62" t="s">
        <v>29</v>
      </c>
      <c r="J437" s="62" t="s">
        <v>29</v>
      </c>
      <c r="K437" s="50"/>
      <c r="L437" s="44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s="30" customFormat="1">
      <c r="A438" s="42" t="s">
        <v>736</v>
      </c>
      <c r="B438" s="43" t="s">
        <v>737</v>
      </c>
      <c r="C438" s="43" t="s">
        <v>208</v>
      </c>
      <c r="D438" s="43" t="s">
        <v>745</v>
      </c>
      <c r="E438" s="51">
        <v>3615170</v>
      </c>
      <c r="F438" s="59">
        <v>3615170</v>
      </c>
      <c r="G438" s="20">
        <f t="shared" si="12"/>
        <v>0</v>
      </c>
      <c r="H438" s="34">
        <f t="shared" si="13"/>
        <v>0</v>
      </c>
      <c r="I438" s="62" t="s">
        <v>29</v>
      </c>
      <c r="J438" s="62" t="s">
        <v>29</v>
      </c>
      <c r="K438" s="50"/>
      <c r="L438" s="44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s="30" customFormat="1">
      <c r="A439" s="42" t="s">
        <v>736</v>
      </c>
      <c r="B439" s="43" t="s">
        <v>737</v>
      </c>
      <c r="C439" s="43" t="s">
        <v>509</v>
      </c>
      <c r="D439" s="43" t="s">
        <v>746</v>
      </c>
      <c r="E439" s="51">
        <v>9483023</v>
      </c>
      <c r="F439" s="59">
        <v>9483023</v>
      </c>
      <c r="G439" s="20">
        <f t="shared" si="12"/>
        <v>0</v>
      </c>
      <c r="H439" s="34">
        <f t="shared" si="13"/>
        <v>0</v>
      </c>
      <c r="I439" s="62" t="s">
        <v>29</v>
      </c>
      <c r="J439" s="62" t="s">
        <v>29</v>
      </c>
      <c r="K439" s="50"/>
      <c r="L439" s="44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s="30" customFormat="1">
      <c r="A440" s="42" t="s">
        <v>736</v>
      </c>
      <c r="B440" s="43" t="s">
        <v>737</v>
      </c>
      <c r="C440" s="43" t="s">
        <v>54</v>
      </c>
      <c r="D440" s="43" t="s">
        <v>747</v>
      </c>
      <c r="E440" s="51">
        <v>17265211</v>
      </c>
      <c r="F440" s="59">
        <v>17265211</v>
      </c>
      <c r="G440" s="20">
        <f t="shared" si="12"/>
        <v>0</v>
      </c>
      <c r="H440" s="34">
        <f t="shared" si="13"/>
        <v>0</v>
      </c>
      <c r="I440" s="62" t="s">
        <v>29</v>
      </c>
      <c r="J440" s="62" t="s">
        <v>29</v>
      </c>
      <c r="K440" s="50"/>
      <c r="L440" s="44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s="30" customFormat="1">
      <c r="A441" s="42" t="s">
        <v>736</v>
      </c>
      <c r="B441" s="43" t="s">
        <v>737</v>
      </c>
      <c r="C441" s="43" t="s">
        <v>748</v>
      </c>
      <c r="D441" s="43" t="s">
        <v>749</v>
      </c>
      <c r="E441" s="51">
        <v>1409219</v>
      </c>
      <c r="F441" s="59">
        <v>1409219</v>
      </c>
      <c r="G441" s="20">
        <f t="shared" si="12"/>
        <v>0</v>
      </c>
      <c r="H441" s="34">
        <f t="shared" si="13"/>
        <v>0</v>
      </c>
      <c r="I441" s="62" t="s">
        <v>29</v>
      </c>
      <c r="J441" s="62" t="s">
        <v>29</v>
      </c>
      <c r="K441" s="50"/>
      <c r="L441" s="44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s="30" customFormat="1">
      <c r="A442" s="42" t="s">
        <v>736</v>
      </c>
      <c r="B442" s="43" t="s">
        <v>737</v>
      </c>
      <c r="C442" s="43" t="s">
        <v>750</v>
      </c>
      <c r="D442" s="43" t="s">
        <v>751</v>
      </c>
      <c r="E442" s="51">
        <v>493628</v>
      </c>
      <c r="F442" s="59">
        <v>493628</v>
      </c>
      <c r="G442" s="20">
        <f t="shared" si="12"/>
        <v>0</v>
      </c>
      <c r="H442" s="34">
        <f t="shared" si="13"/>
        <v>0</v>
      </c>
      <c r="I442" s="62" t="s">
        <v>29</v>
      </c>
      <c r="J442" s="62" t="s">
        <v>29</v>
      </c>
      <c r="K442" s="50"/>
      <c r="L442" s="44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s="30" customFormat="1">
      <c r="A443" s="42" t="s">
        <v>736</v>
      </c>
      <c r="B443" s="43" t="s">
        <v>737</v>
      </c>
      <c r="C443" s="43" t="s">
        <v>752</v>
      </c>
      <c r="D443" s="43" t="s">
        <v>753</v>
      </c>
      <c r="E443" s="51">
        <v>1455863</v>
      </c>
      <c r="F443" s="59">
        <v>1455863</v>
      </c>
      <c r="G443" s="20">
        <f t="shared" si="12"/>
        <v>0</v>
      </c>
      <c r="H443" s="34">
        <f t="shared" si="13"/>
        <v>0</v>
      </c>
      <c r="I443" s="62" t="s">
        <v>29</v>
      </c>
      <c r="J443" s="62" t="s">
        <v>29</v>
      </c>
      <c r="K443" s="50"/>
      <c r="L443" s="44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s="30" customFormat="1">
      <c r="A444" s="42" t="s">
        <v>754</v>
      </c>
      <c r="B444" s="43" t="s">
        <v>755</v>
      </c>
      <c r="C444" s="43" t="s">
        <v>690</v>
      </c>
      <c r="D444" s="43" t="s">
        <v>756</v>
      </c>
      <c r="E444" s="51">
        <v>279886</v>
      </c>
      <c r="F444" s="59">
        <v>279886</v>
      </c>
      <c r="G444" s="20">
        <f t="shared" si="12"/>
        <v>0</v>
      </c>
      <c r="H444" s="34">
        <f t="shared" si="13"/>
        <v>0</v>
      </c>
      <c r="I444" s="62" t="s">
        <v>29</v>
      </c>
      <c r="J444" s="62" t="s">
        <v>29</v>
      </c>
      <c r="K444" s="50"/>
      <c r="L444" s="44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s="30" customFormat="1">
      <c r="A445" s="42" t="s">
        <v>754</v>
      </c>
      <c r="B445" s="43" t="s">
        <v>755</v>
      </c>
      <c r="C445" s="43" t="s">
        <v>224</v>
      </c>
      <c r="D445" s="43" t="s">
        <v>757</v>
      </c>
      <c r="E445" s="51">
        <v>454656</v>
      </c>
      <c r="F445" s="59">
        <v>454656</v>
      </c>
      <c r="G445" s="20">
        <f t="shared" si="12"/>
        <v>0</v>
      </c>
      <c r="H445" s="34">
        <f t="shared" si="13"/>
        <v>0</v>
      </c>
      <c r="I445" s="62" t="s">
        <v>29</v>
      </c>
      <c r="J445" s="62" t="s">
        <v>29</v>
      </c>
      <c r="K445" s="50"/>
      <c r="L445" s="44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s="30" customFormat="1">
      <c r="A446" s="42" t="s">
        <v>754</v>
      </c>
      <c r="B446" s="43" t="s">
        <v>755</v>
      </c>
      <c r="C446" s="43" t="s">
        <v>758</v>
      </c>
      <c r="D446" s="43" t="s">
        <v>759</v>
      </c>
      <c r="E446" s="51">
        <v>287803</v>
      </c>
      <c r="F446" s="59">
        <v>287803</v>
      </c>
      <c r="G446" s="20">
        <f t="shared" si="12"/>
        <v>0</v>
      </c>
      <c r="H446" s="34">
        <f t="shared" si="13"/>
        <v>0</v>
      </c>
      <c r="I446" s="62" t="s">
        <v>29</v>
      </c>
      <c r="J446" s="62" t="s">
        <v>29</v>
      </c>
      <c r="K446" s="50"/>
      <c r="L446" s="44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s="30" customFormat="1">
      <c r="A447" s="42" t="s">
        <v>754</v>
      </c>
      <c r="B447" s="43" t="s">
        <v>755</v>
      </c>
      <c r="C447" s="43" t="s">
        <v>50</v>
      </c>
      <c r="D447" s="43" t="s">
        <v>760</v>
      </c>
      <c r="E447" s="51">
        <v>2962630</v>
      </c>
      <c r="F447" s="59">
        <v>2962630</v>
      </c>
      <c r="G447" s="20">
        <f t="shared" si="12"/>
        <v>0</v>
      </c>
      <c r="H447" s="34">
        <f t="shared" si="13"/>
        <v>0</v>
      </c>
      <c r="I447" s="62" t="s">
        <v>29</v>
      </c>
      <c r="J447" s="62" t="s">
        <v>29</v>
      </c>
      <c r="K447" s="50"/>
      <c r="L447" s="44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s="30" customFormat="1">
      <c r="A448" s="42" t="s">
        <v>754</v>
      </c>
      <c r="B448" s="43" t="s">
        <v>755</v>
      </c>
      <c r="C448" s="43" t="s">
        <v>208</v>
      </c>
      <c r="D448" s="43" t="s">
        <v>761</v>
      </c>
      <c r="E448" s="51">
        <v>2277374</v>
      </c>
      <c r="F448" s="59">
        <v>2277374</v>
      </c>
      <c r="G448" s="20">
        <f t="shared" si="12"/>
        <v>0</v>
      </c>
      <c r="H448" s="34">
        <f t="shared" si="13"/>
        <v>0</v>
      </c>
      <c r="I448" s="62" t="s">
        <v>29</v>
      </c>
      <c r="J448" s="62" t="s">
        <v>29</v>
      </c>
      <c r="K448" s="50"/>
      <c r="L448" s="44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s="30" customFormat="1">
      <c r="A449" s="42" t="s">
        <v>754</v>
      </c>
      <c r="B449" s="43" t="s">
        <v>755</v>
      </c>
      <c r="C449" s="43" t="s">
        <v>377</v>
      </c>
      <c r="D449" s="43" t="s">
        <v>762</v>
      </c>
      <c r="E449" s="51">
        <v>4606433</v>
      </c>
      <c r="F449" s="59">
        <v>4606433</v>
      </c>
      <c r="G449" s="20">
        <f t="shared" si="12"/>
        <v>0</v>
      </c>
      <c r="H449" s="34">
        <f t="shared" si="13"/>
        <v>0</v>
      </c>
      <c r="I449" s="62" t="s">
        <v>29</v>
      </c>
      <c r="J449" s="62" t="s">
        <v>29</v>
      </c>
      <c r="K449" s="50"/>
      <c r="L449" s="44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s="30" customFormat="1">
      <c r="A450" s="42" t="s">
        <v>754</v>
      </c>
      <c r="B450" s="43" t="s">
        <v>755</v>
      </c>
      <c r="C450" s="43" t="s">
        <v>71</v>
      </c>
      <c r="D450" s="43" t="s">
        <v>763</v>
      </c>
      <c r="E450" s="51">
        <v>1047621</v>
      </c>
      <c r="F450" s="59">
        <v>1047621</v>
      </c>
      <c r="G450" s="20">
        <f t="shared" si="12"/>
        <v>0</v>
      </c>
      <c r="H450" s="34">
        <f t="shared" si="13"/>
        <v>0</v>
      </c>
      <c r="I450" s="62" t="s">
        <v>29</v>
      </c>
      <c r="J450" s="62" t="s">
        <v>29</v>
      </c>
      <c r="K450" s="50"/>
      <c r="L450" s="44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s="30" customFormat="1">
      <c r="A451" s="42" t="s">
        <v>764</v>
      </c>
      <c r="B451" s="43" t="s">
        <v>765</v>
      </c>
      <c r="C451" s="43" t="s">
        <v>103</v>
      </c>
      <c r="D451" s="43" t="s">
        <v>766</v>
      </c>
      <c r="E451" s="51">
        <v>464452</v>
      </c>
      <c r="F451" s="59">
        <v>464452</v>
      </c>
      <c r="G451" s="20">
        <f t="shared" si="12"/>
        <v>0</v>
      </c>
      <c r="H451" s="34">
        <f t="shared" si="13"/>
        <v>0</v>
      </c>
      <c r="I451" s="62">
        <v>1</v>
      </c>
      <c r="J451" s="62" t="s">
        <v>29</v>
      </c>
      <c r="K451" s="50"/>
      <c r="L451" s="44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s="30" customFormat="1">
      <c r="A452" s="42" t="s">
        <v>764</v>
      </c>
      <c r="B452" s="43" t="s">
        <v>765</v>
      </c>
      <c r="C452" s="43" t="s">
        <v>83</v>
      </c>
      <c r="D452" s="43" t="s">
        <v>767</v>
      </c>
      <c r="E452" s="51">
        <v>16249</v>
      </c>
      <c r="F452" s="59">
        <v>16249</v>
      </c>
      <c r="G452" s="20">
        <f t="shared" si="12"/>
        <v>0</v>
      </c>
      <c r="H452" s="34">
        <f t="shared" si="13"/>
        <v>0</v>
      </c>
      <c r="I452" s="62">
        <v>1</v>
      </c>
      <c r="J452" s="62">
        <v>1</v>
      </c>
      <c r="K452" s="50"/>
      <c r="L452" s="44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s="30" customFormat="1">
      <c r="A453" s="42" t="s">
        <v>764</v>
      </c>
      <c r="B453" s="43" t="s">
        <v>765</v>
      </c>
      <c r="C453" s="43" t="s">
        <v>61</v>
      </c>
      <c r="D453" s="43" t="s">
        <v>768</v>
      </c>
      <c r="E453" s="51">
        <v>205197</v>
      </c>
      <c r="F453" s="59">
        <v>205197</v>
      </c>
      <c r="G453" s="20">
        <f t="shared" si="12"/>
        <v>0</v>
      </c>
      <c r="H453" s="34">
        <f t="shared" si="13"/>
        <v>0</v>
      </c>
      <c r="I453" s="62">
        <v>1</v>
      </c>
      <c r="J453" s="62" t="s">
        <v>29</v>
      </c>
      <c r="K453" s="50"/>
      <c r="L453" s="44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s="30" customFormat="1">
      <c r="A454" s="42" t="s">
        <v>764</v>
      </c>
      <c r="B454" s="43" t="s">
        <v>765</v>
      </c>
      <c r="C454" s="43" t="s">
        <v>63</v>
      </c>
      <c r="D454" s="43" t="s">
        <v>769</v>
      </c>
      <c r="E454" s="51">
        <v>13206</v>
      </c>
      <c r="F454" s="59">
        <v>13206</v>
      </c>
      <c r="G454" s="20">
        <f t="shared" si="12"/>
        <v>0</v>
      </c>
      <c r="H454" s="34">
        <f t="shared" si="13"/>
        <v>0</v>
      </c>
      <c r="I454" s="62">
        <v>1</v>
      </c>
      <c r="J454" s="62">
        <v>1</v>
      </c>
      <c r="K454" s="50"/>
      <c r="L454" s="44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s="30" customFormat="1">
      <c r="A455" s="42" t="s">
        <v>764</v>
      </c>
      <c r="B455" s="43" t="s">
        <v>765</v>
      </c>
      <c r="C455" s="43" t="s">
        <v>368</v>
      </c>
      <c r="D455" s="43" t="s">
        <v>770</v>
      </c>
      <c r="E455" s="51">
        <v>20383</v>
      </c>
      <c r="F455" s="59">
        <v>20383</v>
      </c>
      <c r="G455" s="20">
        <f t="shared" si="12"/>
        <v>0</v>
      </c>
      <c r="H455" s="34">
        <f t="shared" si="13"/>
        <v>0</v>
      </c>
      <c r="I455" s="62">
        <v>1</v>
      </c>
      <c r="J455" s="62">
        <v>1</v>
      </c>
      <c r="K455" s="50"/>
      <c r="L455" s="44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s="30" customFormat="1">
      <c r="A456" s="42" t="s">
        <v>771</v>
      </c>
      <c r="B456" s="43" t="s">
        <v>772</v>
      </c>
      <c r="C456" s="43" t="s">
        <v>536</v>
      </c>
      <c r="D456" s="43" t="s">
        <v>773</v>
      </c>
      <c r="E456" s="51">
        <v>1560331</v>
      </c>
      <c r="F456" s="59">
        <v>1560331</v>
      </c>
      <c r="G456" s="20">
        <f t="shared" si="12"/>
        <v>0</v>
      </c>
      <c r="H456" s="34">
        <f t="shared" si="13"/>
        <v>0</v>
      </c>
      <c r="I456" s="62" t="s">
        <v>29</v>
      </c>
      <c r="J456" s="62" t="s">
        <v>29</v>
      </c>
      <c r="K456" s="50"/>
      <c r="L456" s="44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s="30" customFormat="1">
      <c r="A457" s="42" t="s">
        <v>771</v>
      </c>
      <c r="B457" s="43" t="s">
        <v>772</v>
      </c>
      <c r="C457" s="43" t="s">
        <v>50</v>
      </c>
      <c r="D457" s="43" t="s">
        <v>774</v>
      </c>
      <c r="E457" s="51">
        <v>12536998</v>
      </c>
      <c r="F457" s="59">
        <v>12536998</v>
      </c>
      <c r="G457" s="20">
        <f t="shared" ref="G457:G520" si="14">SUM(F457-E457)</f>
        <v>0</v>
      </c>
      <c r="H457" s="34">
        <f t="shared" ref="H457:H520" si="15">ROUND(G457/E457,4)</f>
        <v>0</v>
      </c>
      <c r="I457" s="62" t="s">
        <v>29</v>
      </c>
      <c r="J457" s="62" t="s">
        <v>29</v>
      </c>
      <c r="K457" s="50"/>
      <c r="L457" s="44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s="30" customFormat="1">
      <c r="A458" s="42" t="s">
        <v>771</v>
      </c>
      <c r="B458" s="43" t="s">
        <v>772</v>
      </c>
      <c r="C458" s="43" t="s">
        <v>81</v>
      </c>
      <c r="D458" s="43" t="s">
        <v>775</v>
      </c>
      <c r="E458" s="51">
        <v>4268536</v>
      </c>
      <c r="F458" s="59">
        <v>4268536</v>
      </c>
      <c r="G458" s="20">
        <f t="shared" si="14"/>
        <v>0</v>
      </c>
      <c r="H458" s="34">
        <f t="shared" si="15"/>
        <v>0</v>
      </c>
      <c r="I458" s="62" t="s">
        <v>29</v>
      </c>
      <c r="J458" s="62" t="s">
        <v>29</v>
      </c>
      <c r="K458" s="50"/>
      <c r="L458" s="44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s="30" customFormat="1">
      <c r="A459" s="42" t="s">
        <v>771</v>
      </c>
      <c r="B459" s="43" t="s">
        <v>772</v>
      </c>
      <c r="C459" s="43" t="s">
        <v>103</v>
      </c>
      <c r="D459" s="43" t="s">
        <v>776</v>
      </c>
      <c r="E459" s="51">
        <v>3377356</v>
      </c>
      <c r="F459" s="59">
        <v>3377356</v>
      </c>
      <c r="G459" s="20">
        <f t="shared" si="14"/>
        <v>0</v>
      </c>
      <c r="H459" s="34">
        <f t="shared" si="15"/>
        <v>0</v>
      </c>
      <c r="I459" s="62" t="s">
        <v>29</v>
      </c>
      <c r="J459" s="62" t="s">
        <v>29</v>
      </c>
      <c r="K459" s="50"/>
      <c r="L459" s="44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s="30" customFormat="1">
      <c r="A460" s="42" t="s">
        <v>771</v>
      </c>
      <c r="B460" s="43" t="s">
        <v>772</v>
      </c>
      <c r="C460" s="43" t="s">
        <v>40</v>
      </c>
      <c r="D460" s="43" t="s">
        <v>777</v>
      </c>
      <c r="E460" s="51">
        <v>3663764</v>
      </c>
      <c r="F460" s="59">
        <v>3663764</v>
      </c>
      <c r="G460" s="20">
        <f t="shared" si="14"/>
        <v>0</v>
      </c>
      <c r="H460" s="34">
        <f t="shared" si="15"/>
        <v>0</v>
      </c>
      <c r="I460" s="62" t="s">
        <v>29</v>
      </c>
      <c r="J460" s="62" t="s">
        <v>29</v>
      </c>
      <c r="K460" s="50"/>
      <c r="L460" s="44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s="30" customFormat="1">
      <c r="A461" s="42" t="s">
        <v>771</v>
      </c>
      <c r="B461" s="43" t="s">
        <v>772</v>
      </c>
      <c r="C461" s="43" t="s">
        <v>106</v>
      </c>
      <c r="D461" s="43" t="s">
        <v>778</v>
      </c>
      <c r="E461" s="51">
        <v>4819682</v>
      </c>
      <c r="F461" s="59">
        <v>4819682</v>
      </c>
      <c r="G461" s="20">
        <f t="shared" si="14"/>
        <v>0</v>
      </c>
      <c r="H461" s="34">
        <f t="shared" si="15"/>
        <v>0</v>
      </c>
      <c r="I461" s="62" t="s">
        <v>29</v>
      </c>
      <c r="J461" s="62" t="s">
        <v>29</v>
      </c>
      <c r="K461" s="50"/>
      <c r="L461" s="44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s="30" customFormat="1">
      <c r="A462" s="42" t="s">
        <v>771</v>
      </c>
      <c r="B462" s="43" t="s">
        <v>772</v>
      </c>
      <c r="C462" s="43" t="s">
        <v>83</v>
      </c>
      <c r="D462" s="43" t="s">
        <v>779</v>
      </c>
      <c r="E462" s="51">
        <v>4397676</v>
      </c>
      <c r="F462" s="59">
        <v>4397676</v>
      </c>
      <c r="G462" s="20">
        <f t="shared" si="14"/>
        <v>0</v>
      </c>
      <c r="H462" s="34">
        <f t="shared" si="15"/>
        <v>0</v>
      </c>
      <c r="I462" s="62" t="s">
        <v>29</v>
      </c>
      <c r="J462" s="62" t="s">
        <v>29</v>
      </c>
      <c r="K462" s="50"/>
      <c r="L462" s="44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s="30" customFormat="1">
      <c r="A463" s="42" t="s">
        <v>771</v>
      </c>
      <c r="B463" s="43" t="s">
        <v>772</v>
      </c>
      <c r="C463" s="43" t="s">
        <v>61</v>
      </c>
      <c r="D463" s="43" t="s">
        <v>780</v>
      </c>
      <c r="E463" s="51">
        <v>2163005</v>
      </c>
      <c r="F463" s="59">
        <v>2163005</v>
      </c>
      <c r="G463" s="20">
        <f t="shared" si="14"/>
        <v>0</v>
      </c>
      <c r="H463" s="34">
        <f t="shared" si="15"/>
        <v>0</v>
      </c>
      <c r="I463" s="62" t="s">
        <v>29</v>
      </c>
      <c r="J463" s="62" t="s">
        <v>29</v>
      </c>
      <c r="K463" s="50"/>
      <c r="L463" s="44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s="30" customFormat="1">
      <c r="A464" s="42" t="s">
        <v>771</v>
      </c>
      <c r="B464" s="43" t="s">
        <v>772</v>
      </c>
      <c r="C464" s="43" t="s">
        <v>238</v>
      </c>
      <c r="D464" s="43" t="s">
        <v>781</v>
      </c>
      <c r="E464" s="51">
        <v>2207054</v>
      </c>
      <c r="F464" s="59">
        <v>2207054</v>
      </c>
      <c r="G464" s="20">
        <f t="shared" si="14"/>
        <v>0</v>
      </c>
      <c r="H464" s="34">
        <f t="shared" si="15"/>
        <v>0</v>
      </c>
      <c r="I464" s="62" t="s">
        <v>29</v>
      </c>
      <c r="J464" s="62" t="s">
        <v>29</v>
      </c>
      <c r="K464" s="50"/>
      <c r="L464" s="44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s="30" customFormat="1">
      <c r="A465" s="42" t="s">
        <v>782</v>
      </c>
      <c r="B465" s="43" t="s">
        <v>783</v>
      </c>
      <c r="C465" s="43" t="s">
        <v>784</v>
      </c>
      <c r="D465" s="43" t="s">
        <v>785</v>
      </c>
      <c r="E465" s="51">
        <v>1109403</v>
      </c>
      <c r="F465" s="59">
        <v>1109403</v>
      </c>
      <c r="G465" s="20">
        <f t="shared" si="14"/>
        <v>0</v>
      </c>
      <c r="H465" s="34">
        <f t="shared" si="15"/>
        <v>0</v>
      </c>
      <c r="I465" s="62" t="s">
        <v>29</v>
      </c>
      <c r="J465" s="62" t="s">
        <v>29</v>
      </c>
      <c r="K465" s="50"/>
      <c r="L465" s="44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s="30" customFormat="1">
      <c r="A466" s="42" t="s">
        <v>782</v>
      </c>
      <c r="B466" s="43" t="s">
        <v>783</v>
      </c>
      <c r="C466" s="43" t="s">
        <v>50</v>
      </c>
      <c r="D466" s="43" t="s">
        <v>786</v>
      </c>
      <c r="E466" s="51">
        <v>6671800</v>
      </c>
      <c r="F466" s="59">
        <v>6671800</v>
      </c>
      <c r="G466" s="20">
        <f t="shared" si="14"/>
        <v>0</v>
      </c>
      <c r="H466" s="34">
        <f t="shared" si="15"/>
        <v>0</v>
      </c>
      <c r="I466" s="62" t="s">
        <v>29</v>
      </c>
      <c r="J466" s="62" t="s">
        <v>29</v>
      </c>
      <c r="K466" s="50"/>
      <c r="L466" s="44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s="30" customFormat="1">
      <c r="A467" s="42" t="s">
        <v>782</v>
      </c>
      <c r="B467" s="43" t="s">
        <v>783</v>
      </c>
      <c r="C467" s="43" t="s">
        <v>81</v>
      </c>
      <c r="D467" s="43" t="s">
        <v>787</v>
      </c>
      <c r="E467" s="51">
        <v>2919089</v>
      </c>
      <c r="F467" s="59">
        <v>2919089</v>
      </c>
      <c r="G467" s="20">
        <f t="shared" si="14"/>
        <v>0</v>
      </c>
      <c r="H467" s="34">
        <f t="shared" si="15"/>
        <v>0</v>
      </c>
      <c r="I467" s="62" t="s">
        <v>29</v>
      </c>
      <c r="J467" s="62" t="s">
        <v>29</v>
      </c>
      <c r="K467" s="50"/>
      <c r="L467" s="44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s="30" customFormat="1">
      <c r="A468" s="42" t="s">
        <v>782</v>
      </c>
      <c r="B468" s="43" t="s">
        <v>783</v>
      </c>
      <c r="C468" s="43" t="s">
        <v>103</v>
      </c>
      <c r="D468" s="43" t="s">
        <v>788</v>
      </c>
      <c r="E468" s="51">
        <v>1084325</v>
      </c>
      <c r="F468" s="59">
        <v>1084325</v>
      </c>
      <c r="G468" s="20">
        <f t="shared" si="14"/>
        <v>0</v>
      </c>
      <c r="H468" s="34">
        <f t="shared" si="15"/>
        <v>0</v>
      </c>
      <c r="I468" s="62" t="s">
        <v>29</v>
      </c>
      <c r="J468" s="62" t="s">
        <v>29</v>
      </c>
      <c r="K468" s="50"/>
      <c r="L468" s="44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s="30" customFormat="1">
      <c r="A469" s="42" t="s">
        <v>782</v>
      </c>
      <c r="B469" s="43" t="s">
        <v>783</v>
      </c>
      <c r="C469" s="43" t="s">
        <v>40</v>
      </c>
      <c r="D469" s="43" t="s">
        <v>789</v>
      </c>
      <c r="E469" s="51">
        <v>1674073</v>
      </c>
      <c r="F469" s="59">
        <v>1674073</v>
      </c>
      <c r="G469" s="20">
        <f t="shared" si="14"/>
        <v>0</v>
      </c>
      <c r="H469" s="34">
        <f t="shared" si="15"/>
        <v>0</v>
      </c>
      <c r="I469" s="62" t="s">
        <v>29</v>
      </c>
      <c r="J469" s="62" t="s">
        <v>29</v>
      </c>
      <c r="K469" s="50"/>
      <c r="L469" s="44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s="30" customFormat="1">
      <c r="A470" s="42" t="s">
        <v>782</v>
      </c>
      <c r="B470" s="43" t="s">
        <v>783</v>
      </c>
      <c r="C470" s="43" t="s">
        <v>83</v>
      </c>
      <c r="D470" s="43" t="s">
        <v>790</v>
      </c>
      <c r="E470" s="51">
        <v>1272912</v>
      </c>
      <c r="F470" s="59">
        <v>1272912</v>
      </c>
      <c r="G470" s="20">
        <f t="shared" si="14"/>
        <v>0</v>
      </c>
      <c r="H470" s="34">
        <f t="shared" si="15"/>
        <v>0</v>
      </c>
      <c r="I470" s="62" t="s">
        <v>29</v>
      </c>
      <c r="J470" s="62" t="s">
        <v>29</v>
      </c>
      <c r="K470" s="50"/>
      <c r="L470" s="44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s="30" customFormat="1">
      <c r="A471" s="42" t="s">
        <v>782</v>
      </c>
      <c r="B471" s="43" t="s">
        <v>783</v>
      </c>
      <c r="C471" s="43" t="s">
        <v>61</v>
      </c>
      <c r="D471" s="43" t="s">
        <v>791</v>
      </c>
      <c r="E471" s="51">
        <v>1386663</v>
      </c>
      <c r="F471" s="59">
        <v>1386663</v>
      </c>
      <c r="G471" s="20">
        <f t="shared" si="14"/>
        <v>0</v>
      </c>
      <c r="H471" s="34">
        <f t="shared" si="15"/>
        <v>0</v>
      </c>
      <c r="I471" s="62" t="s">
        <v>29</v>
      </c>
      <c r="J471" s="62" t="s">
        <v>29</v>
      </c>
      <c r="K471" s="50"/>
      <c r="L471" s="44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s="30" customFormat="1">
      <c r="A472" s="42" t="s">
        <v>782</v>
      </c>
      <c r="B472" s="43" t="s">
        <v>783</v>
      </c>
      <c r="C472" s="43" t="s">
        <v>208</v>
      </c>
      <c r="D472" s="43" t="s">
        <v>792</v>
      </c>
      <c r="E472" s="51">
        <v>1057839</v>
      </c>
      <c r="F472" s="59">
        <v>1057839</v>
      </c>
      <c r="G472" s="20">
        <f t="shared" si="14"/>
        <v>0</v>
      </c>
      <c r="H472" s="34">
        <f t="shared" si="15"/>
        <v>0</v>
      </c>
      <c r="I472" s="62" t="s">
        <v>29</v>
      </c>
      <c r="J472" s="62" t="s">
        <v>29</v>
      </c>
      <c r="K472" s="50"/>
      <c r="L472" s="44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s="30" customFormat="1">
      <c r="A473" s="42" t="s">
        <v>782</v>
      </c>
      <c r="B473" s="43" t="s">
        <v>783</v>
      </c>
      <c r="C473" s="43" t="s">
        <v>393</v>
      </c>
      <c r="D473" s="43" t="s">
        <v>793</v>
      </c>
      <c r="E473" s="51">
        <v>1360904</v>
      </c>
      <c r="F473" s="59">
        <v>1360904</v>
      </c>
      <c r="G473" s="20">
        <f t="shared" si="14"/>
        <v>0</v>
      </c>
      <c r="H473" s="34">
        <f t="shared" si="15"/>
        <v>0</v>
      </c>
      <c r="I473" s="62" t="s">
        <v>29</v>
      </c>
      <c r="J473" s="62" t="s">
        <v>29</v>
      </c>
      <c r="K473" s="50"/>
      <c r="L473" s="44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s="30" customFormat="1">
      <c r="A474" s="42" t="s">
        <v>782</v>
      </c>
      <c r="B474" s="43" t="s">
        <v>783</v>
      </c>
      <c r="C474" s="43" t="s">
        <v>63</v>
      </c>
      <c r="D474" s="43" t="s">
        <v>794</v>
      </c>
      <c r="E474" s="51">
        <v>376460</v>
      </c>
      <c r="F474" s="59">
        <v>376460</v>
      </c>
      <c r="G474" s="20">
        <f t="shared" si="14"/>
        <v>0</v>
      </c>
      <c r="H474" s="34">
        <f t="shared" si="15"/>
        <v>0</v>
      </c>
      <c r="I474" s="62" t="s">
        <v>29</v>
      </c>
      <c r="J474" s="62" t="s">
        <v>29</v>
      </c>
      <c r="K474" s="50"/>
      <c r="L474" s="44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s="30" customFormat="1">
      <c r="A475" s="42" t="s">
        <v>795</v>
      </c>
      <c r="B475" s="43" t="s">
        <v>796</v>
      </c>
      <c r="C475" s="43" t="s">
        <v>253</v>
      </c>
      <c r="D475" s="43" t="s">
        <v>797</v>
      </c>
      <c r="E475" s="51">
        <v>1759570</v>
      </c>
      <c r="F475" s="59">
        <v>1759570</v>
      </c>
      <c r="G475" s="20">
        <f t="shared" si="14"/>
        <v>0</v>
      </c>
      <c r="H475" s="34">
        <f t="shared" si="15"/>
        <v>0</v>
      </c>
      <c r="I475" s="62" t="s">
        <v>29</v>
      </c>
      <c r="J475" s="62" t="s">
        <v>29</v>
      </c>
      <c r="K475" s="50"/>
      <c r="L475" s="44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s="30" customFormat="1">
      <c r="A476" s="42" t="s">
        <v>795</v>
      </c>
      <c r="B476" s="43" t="s">
        <v>796</v>
      </c>
      <c r="C476" s="43" t="s">
        <v>268</v>
      </c>
      <c r="D476" s="43" t="s">
        <v>798</v>
      </c>
      <c r="E476" s="51">
        <v>638221</v>
      </c>
      <c r="F476" s="59">
        <v>638221</v>
      </c>
      <c r="G476" s="20">
        <f t="shared" si="14"/>
        <v>0</v>
      </c>
      <c r="H476" s="34">
        <f t="shared" si="15"/>
        <v>0</v>
      </c>
      <c r="I476" s="62" t="s">
        <v>29</v>
      </c>
      <c r="J476" s="62" t="s">
        <v>29</v>
      </c>
      <c r="K476" s="50"/>
      <c r="L476" s="44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s="30" customFormat="1">
      <c r="A477" s="42" t="s">
        <v>795</v>
      </c>
      <c r="B477" s="43" t="s">
        <v>796</v>
      </c>
      <c r="C477" s="43" t="s">
        <v>799</v>
      </c>
      <c r="D477" s="43" t="s">
        <v>800</v>
      </c>
      <c r="E477" s="51">
        <v>2178968</v>
      </c>
      <c r="F477" s="59">
        <v>2178968</v>
      </c>
      <c r="G477" s="20">
        <f t="shared" si="14"/>
        <v>0</v>
      </c>
      <c r="H477" s="34">
        <f t="shared" si="15"/>
        <v>0</v>
      </c>
      <c r="I477" s="62" t="s">
        <v>29</v>
      </c>
      <c r="J477" s="62" t="s">
        <v>29</v>
      </c>
      <c r="K477" s="50"/>
      <c r="L477" s="44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s="30" customFormat="1">
      <c r="A478" s="42" t="s">
        <v>795</v>
      </c>
      <c r="B478" s="43" t="s">
        <v>796</v>
      </c>
      <c r="C478" s="43" t="s">
        <v>420</v>
      </c>
      <c r="D478" s="43" t="s">
        <v>801</v>
      </c>
      <c r="E478" s="51">
        <v>1058665</v>
      </c>
      <c r="F478" s="59">
        <v>1058665</v>
      </c>
      <c r="G478" s="20">
        <f t="shared" si="14"/>
        <v>0</v>
      </c>
      <c r="H478" s="34">
        <f t="shared" si="15"/>
        <v>0</v>
      </c>
      <c r="I478" s="62" t="s">
        <v>29</v>
      </c>
      <c r="J478" s="62" t="s">
        <v>29</v>
      </c>
      <c r="K478" s="50"/>
      <c r="L478" s="44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s="30" customFormat="1">
      <c r="A479" s="42" t="s">
        <v>795</v>
      </c>
      <c r="B479" s="43" t="s">
        <v>796</v>
      </c>
      <c r="C479" s="43" t="s">
        <v>802</v>
      </c>
      <c r="D479" s="43" t="s">
        <v>803</v>
      </c>
      <c r="E479" s="51">
        <v>1934599</v>
      </c>
      <c r="F479" s="59">
        <v>1934599</v>
      </c>
      <c r="G479" s="20">
        <f t="shared" si="14"/>
        <v>0</v>
      </c>
      <c r="H479" s="34">
        <f t="shared" si="15"/>
        <v>0</v>
      </c>
      <c r="I479" s="62" t="s">
        <v>29</v>
      </c>
      <c r="J479" s="62" t="s">
        <v>29</v>
      </c>
      <c r="K479" s="50"/>
      <c r="L479" s="44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s="30" customFormat="1">
      <c r="A480" s="42" t="s">
        <v>795</v>
      </c>
      <c r="B480" s="43" t="s">
        <v>796</v>
      </c>
      <c r="C480" s="43" t="s">
        <v>50</v>
      </c>
      <c r="D480" s="43" t="s">
        <v>804</v>
      </c>
      <c r="E480" s="51">
        <v>8336756</v>
      </c>
      <c r="F480" s="59">
        <v>8336756</v>
      </c>
      <c r="G480" s="20">
        <f t="shared" si="14"/>
        <v>0</v>
      </c>
      <c r="H480" s="34">
        <f t="shared" si="15"/>
        <v>0</v>
      </c>
      <c r="I480" s="62" t="s">
        <v>29</v>
      </c>
      <c r="J480" s="62" t="s">
        <v>29</v>
      </c>
      <c r="K480" s="50"/>
      <c r="L480" s="44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s="30" customFormat="1">
      <c r="A481" s="42" t="s">
        <v>795</v>
      </c>
      <c r="B481" s="43" t="s">
        <v>796</v>
      </c>
      <c r="C481" s="43" t="s">
        <v>81</v>
      </c>
      <c r="D481" s="43" t="s">
        <v>805</v>
      </c>
      <c r="E481" s="51">
        <v>4005731</v>
      </c>
      <c r="F481" s="59">
        <v>4005731</v>
      </c>
      <c r="G481" s="20">
        <f t="shared" si="14"/>
        <v>0</v>
      </c>
      <c r="H481" s="34">
        <f t="shared" si="15"/>
        <v>0</v>
      </c>
      <c r="I481" s="62" t="s">
        <v>29</v>
      </c>
      <c r="J481" s="62" t="s">
        <v>29</v>
      </c>
      <c r="K481" s="50"/>
      <c r="L481" s="44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s="30" customFormat="1">
      <c r="A482" s="42" t="s">
        <v>795</v>
      </c>
      <c r="B482" s="43" t="s">
        <v>796</v>
      </c>
      <c r="C482" s="43" t="s">
        <v>103</v>
      </c>
      <c r="D482" s="43" t="s">
        <v>806</v>
      </c>
      <c r="E482" s="51">
        <v>6466709</v>
      </c>
      <c r="F482" s="59">
        <v>6466709</v>
      </c>
      <c r="G482" s="20">
        <f t="shared" si="14"/>
        <v>0</v>
      </c>
      <c r="H482" s="34">
        <f t="shared" si="15"/>
        <v>0</v>
      </c>
      <c r="I482" s="62" t="s">
        <v>29</v>
      </c>
      <c r="J482" s="62" t="s">
        <v>29</v>
      </c>
      <c r="K482" s="50"/>
      <c r="L482" s="44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s="30" customFormat="1">
      <c r="A483" s="42" t="s">
        <v>795</v>
      </c>
      <c r="B483" s="43" t="s">
        <v>796</v>
      </c>
      <c r="C483" s="43" t="s">
        <v>40</v>
      </c>
      <c r="D483" s="43" t="s">
        <v>807</v>
      </c>
      <c r="E483" s="51">
        <v>2088428</v>
      </c>
      <c r="F483" s="59">
        <v>2088428</v>
      </c>
      <c r="G483" s="20">
        <f t="shared" si="14"/>
        <v>0</v>
      </c>
      <c r="H483" s="34">
        <f t="shared" si="15"/>
        <v>0</v>
      </c>
      <c r="I483" s="62" t="s">
        <v>29</v>
      </c>
      <c r="J483" s="62" t="s">
        <v>29</v>
      </c>
      <c r="K483" s="50"/>
      <c r="L483" s="44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s="30" customFormat="1">
      <c r="A484" s="42" t="s">
        <v>795</v>
      </c>
      <c r="B484" s="43" t="s">
        <v>796</v>
      </c>
      <c r="C484" s="43" t="s">
        <v>106</v>
      </c>
      <c r="D484" s="43" t="s">
        <v>808</v>
      </c>
      <c r="E484" s="51">
        <v>4175640</v>
      </c>
      <c r="F484" s="59">
        <v>4175640</v>
      </c>
      <c r="G484" s="20">
        <f t="shared" si="14"/>
        <v>0</v>
      </c>
      <c r="H484" s="34">
        <f t="shared" si="15"/>
        <v>0</v>
      </c>
      <c r="I484" s="62" t="s">
        <v>29</v>
      </c>
      <c r="J484" s="62" t="s">
        <v>29</v>
      </c>
      <c r="K484" s="50"/>
      <c r="L484" s="44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s="30" customFormat="1">
      <c r="A485" s="42" t="s">
        <v>795</v>
      </c>
      <c r="B485" s="43" t="s">
        <v>796</v>
      </c>
      <c r="C485" s="43" t="s">
        <v>83</v>
      </c>
      <c r="D485" s="43" t="s">
        <v>809</v>
      </c>
      <c r="E485" s="51">
        <v>2029748</v>
      </c>
      <c r="F485" s="59">
        <v>2029748</v>
      </c>
      <c r="G485" s="20">
        <f t="shared" si="14"/>
        <v>0</v>
      </c>
      <c r="H485" s="34">
        <f t="shared" si="15"/>
        <v>0</v>
      </c>
      <c r="I485" s="62" t="s">
        <v>29</v>
      </c>
      <c r="J485" s="62" t="s">
        <v>29</v>
      </c>
      <c r="K485" s="50"/>
      <c r="L485" s="44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s="30" customFormat="1">
      <c r="A486" s="42" t="s">
        <v>795</v>
      </c>
      <c r="B486" s="43" t="s">
        <v>796</v>
      </c>
      <c r="C486" s="43" t="s">
        <v>61</v>
      </c>
      <c r="D486" s="43" t="s">
        <v>810</v>
      </c>
      <c r="E486" s="51">
        <v>2137567</v>
      </c>
      <c r="F486" s="59">
        <v>2137567</v>
      </c>
      <c r="G486" s="20">
        <f t="shared" si="14"/>
        <v>0</v>
      </c>
      <c r="H486" s="34">
        <f t="shared" si="15"/>
        <v>0</v>
      </c>
      <c r="I486" s="62" t="s">
        <v>29</v>
      </c>
      <c r="J486" s="62" t="s">
        <v>29</v>
      </c>
      <c r="K486" s="50"/>
      <c r="L486" s="44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s="30" customFormat="1">
      <c r="A487" s="42" t="s">
        <v>811</v>
      </c>
      <c r="B487" s="43" t="s">
        <v>812</v>
      </c>
      <c r="C487" s="43" t="s">
        <v>813</v>
      </c>
      <c r="D487" s="43" t="s">
        <v>814</v>
      </c>
      <c r="E487" s="51">
        <v>658329</v>
      </c>
      <c r="F487" s="59">
        <v>658329</v>
      </c>
      <c r="G487" s="20">
        <f t="shared" si="14"/>
        <v>0</v>
      </c>
      <c r="H487" s="34">
        <f t="shared" si="15"/>
        <v>0</v>
      </c>
      <c r="I487" s="62" t="s">
        <v>29</v>
      </c>
      <c r="J487" s="62" t="s">
        <v>29</v>
      </c>
      <c r="K487" s="50"/>
      <c r="L487" s="44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s="30" customFormat="1">
      <c r="A488" s="42" t="s">
        <v>811</v>
      </c>
      <c r="B488" s="43" t="s">
        <v>812</v>
      </c>
      <c r="C488" s="43" t="s">
        <v>50</v>
      </c>
      <c r="D488" s="43" t="s">
        <v>815</v>
      </c>
      <c r="E488" s="51">
        <v>8767424</v>
      </c>
      <c r="F488" s="59">
        <v>8767424</v>
      </c>
      <c r="G488" s="20">
        <f t="shared" si="14"/>
        <v>0</v>
      </c>
      <c r="H488" s="34">
        <f t="shared" si="15"/>
        <v>0</v>
      </c>
      <c r="I488" s="62" t="s">
        <v>29</v>
      </c>
      <c r="J488" s="62" t="s">
        <v>29</v>
      </c>
      <c r="K488" s="50"/>
      <c r="L488" s="44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s="30" customFormat="1">
      <c r="A489" s="42" t="s">
        <v>811</v>
      </c>
      <c r="B489" s="43" t="s">
        <v>812</v>
      </c>
      <c r="C489" s="43" t="s">
        <v>81</v>
      </c>
      <c r="D489" s="43" t="s">
        <v>816</v>
      </c>
      <c r="E489" s="51">
        <v>2725506</v>
      </c>
      <c r="F489" s="59">
        <v>2725506</v>
      </c>
      <c r="G489" s="20">
        <f t="shared" si="14"/>
        <v>0</v>
      </c>
      <c r="H489" s="34">
        <f t="shared" si="15"/>
        <v>0</v>
      </c>
      <c r="I489" s="62" t="s">
        <v>29</v>
      </c>
      <c r="J489" s="62" t="s">
        <v>29</v>
      </c>
      <c r="K489" s="50"/>
      <c r="L489" s="44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s="30" customFormat="1">
      <c r="A490" s="42" t="s">
        <v>811</v>
      </c>
      <c r="B490" s="43" t="s">
        <v>812</v>
      </c>
      <c r="C490" s="43" t="s">
        <v>103</v>
      </c>
      <c r="D490" s="43" t="s">
        <v>817</v>
      </c>
      <c r="E490" s="51">
        <v>4314202</v>
      </c>
      <c r="F490" s="59">
        <v>4314202</v>
      </c>
      <c r="G490" s="20">
        <f t="shared" si="14"/>
        <v>0</v>
      </c>
      <c r="H490" s="34">
        <f t="shared" si="15"/>
        <v>0</v>
      </c>
      <c r="I490" s="62" t="s">
        <v>29</v>
      </c>
      <c r="J490" s="62" t="s">
        <v>29</v>
      </c>
      <c r="K490" s="50"/>
      <c r="L490" s="44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s="30" customFormat="1">
      <c r="A491" s="42" t="s">
        <v>811</v>
      </c>
      <c r="B491" s="43" t="s">
        <v>812</v>
      </c>
      <c r="C491" s="43" t="s">
        <v>63</v>
      </c>
      <c r="D491" s="43" t="s">
        <v>818</v>
      </c>
      <c r="E491" s="51">
        <v>638546</v>
      </c>
      <c r="F491" s="59">
        <v>638546</v>
      </c>
      <c r="G491" s="20">
        <f t="shared" si="14"/>
        <v>0</v>
      </c>
      <c r="H491" s="34">
        <f t="shared" si="15"/>
        <v>0</v>
      </c>
      <c r="I491" s="62">
        <v>1</v>
      </c>
      <c r="J491" s="62" t="s">
        <v>29</v>
      </c>
      <c r="K491" s="50"/>
      <c r="L491" s="44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s="30" customFormat="1">
      <c r="A492" s="42" t="s">
        <v>811</v>
      </c>
      <c r="B492" s="43" t="s">
        <v>812</v>
      </c>
      <c r="C492" s="43" t="s">
        <v>162</v>
      </c>
      <c r="D492" s="43" t="s">
        <v>819</v>
      </c>
      <c r="E492" s="51">
        <v>1561042</v>
      </c>
      <c r="F492" s="59">
        <v>1561042</v>
      </c>
      <c r="G492" s="20">
        <f t="shared" si="14"/>
        <v>0</v>
      </c>
      <c r="H492" s="34">
        <f t="shared" si="15"/>
        <v>0</v>
      </c>
      <c r="I492" s="62" t="s">
        <v>29</v>
      </c>
      <c r="J492" s="62" t="s">
        <v>29</v>
      </c>
      <c r="K492" s="50"/>
      <c r="L492" s="44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s="30" customFormat="1">
      <c r="A493" s="42" t="s">
        <v>811</v>
      </c>
      <c r="B493" s="43" t="s">
        <v>812</v>
      </c>
      <c r="C493" s="43" t="s">
        <v>149</v>
      </c>
      <c r="D493" s="43" t="s">
        <v>820</v>
      </c>
      <c r="E493" s="51">
        <v>1230026</v>
      </c>
      <c r="F493" s="59">
        <v>1230026</v>
      </c>
      <c r="G493" s="20">
        <f t="shared" si="14"/>
        <v>0</v>
      </c>
      <c r="H493" s="34">
        <f t="shared" si="15"/>
        <v>0</v>
      </c>
      <c r="I493" s="62" t="s">
        <v>29</v>
      </c>
      <c r="J493" s="62" t="s">
        <v>29</v>
      </c>
      <c r="K493" s="50"/>
      <c r="L493" s="44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s="30" customFormat="1">
      <c r="A494" s="42" t="s">
        <v>811</v>
      </c>
      <c r="B494" s="43" t="s">
        <v>812</v>
      </c>
      <c r="C494" s="43" t="s">
        <v>93</v>
      </c>
      <c r="D494" s="43" t="s">
        <v>821</v>
      </c>
      <c r="E494" s="51">
        <v>36062</v>
      </c>
      <c r="F494" s="59">
        <v>36062</v>
      </c>
      <c r="G494" s="20">
        <f t="shared" si="14"/>
        <v>0</v>
      </c>
      <c r="H494" s="34">
        <f t="shared" si="15"/>
        <v>0</v>
      </c>
      <c r="I494" s="62">
        <v>1</v>
      </c>
      <c r="J494" s="62">
        <v>1</v>
      </c>
      <c r="K494" s="50"/>
      <c r="L494" s="44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s="30" customFormat="1">
      <c r="A495" s="42" t="s">
        <v>822</v>
      </c>
      <c r="B495" s="43" t="s">
        <v>823</v>
      </c>
      <c r="C495" s="43" t="s">
        <v>536</v>
      </c>
      <c r="D495" s="43" t="s">
        <v>824</v>
      </c>
      <c r="E495" s="51">
        <v>79246</v>
      </c>
      <c r="F495" s="59">
        <v>79246</v>
      </c>
      <c r="G495" s="20">
        <f t="shared" si="14"/>
        <v>0</v>
      </c>
      <c r="H495" s="34">
        <f t="shared" si="15"/>
        <v>0</v>
      </c>
      <c r="I495" s="62" t="s">
        <v>29</v>
      </c>
      <c r="J495" s="62" t="s">
        <v>29</v>
      </c>
      <c r="K495" s="50"/>
      <c r="L495" s="44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s="30" customFormat="1">
      <c r="A496" s="42" t="s">
        <v>822</v>
      </c>
      <c r="B496" s="43" t="s">
        <v>823</v>
      </c>
      <c r="C496" s="43" t="s">
        <v>825</v>
      </c>
      <c r="D496" s="43" t="s">
        <v>826</v>
      </c>
      <c r="E496" s="51">
        <v>47899</v>
      </c>
      <c r="F496" s="59">
        <v>47899</v>
      </c>
      <c r="G496" s="20">
        <f t="shared" si="14"/>
        <v>0</v>
      </c>
      <c r="H496" s="34">
        <f t="shared" si="15"/>
        <v>0</v>
      </c>
      <c r="I496" s="62">
        <v>1</v>
      </c>
      <c r="J496" s="62">
        <v>1</v>
      </c>
      <c r="K496" s="50"/>
      <c r="L496" s="44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s="30" customFormat="1">
      <c r="A497" s="42" t="s">
        <v>822</v>
      </c>
      <c r="B497" s="43" t="s">
        <v>823</v>
      </c>
      <c r="C497" s="43" t="s">
        <v>50</v>
      </c>
      <c r="D497" s="43" t="s">
        <v>827</v>
      </c>
      <c r="E497" s="51">
        <v>178245</v>
      </c>
      <c r="F497" s="59">
        <v>178245</v>
      </c>
      <c r="G497" s="20">
        <f t="shared" si="14"/>
        <v>0</v>
      </c>
      <c r="H497" s="34">
        <f t="shared" si="15"/>
        <v>0</v>
      </c>
      <c r="I497" s="62" t="s">
        <v>29</v>
      </c>
      <c r="J497" s="62" t="s">
        <v>29</v>
      </c>
      <c r="K497" s="50"/>
      <c r="L497" s="44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s="30" customFormat="1">
      <c r="A498" s="42" t="s">
        <v>822</v>
      </c>
      <c r="B498" s="43" t="s">
        <v>823</v>
      </c>
      <c r="C498" s="43" t="s">
        <v>238</v>
      </c>
      <c r="D498" s="43" t="s">
        <v>828</v>
      </c>
      <c r="E498" s="51">
        <v>11455868</v>
      </c>
      <c r="F498" s="59">
        <v>11455868</v>
      </c>
      <c r="G498" s="20">
        <f t="shared" si="14"/>
        <v>0</v>
      </c>
      <c r="H498" s="34">
        <f t="shared" si="15"/>
        <v>0</v>
      </c>
      <c r="I498" s="62" t="s">
        <v>29</v>
      </c>
      <c r="J498" s="62" t="s">
        <v>29</v>
      </c>
      <c r="K498" s="50"/>
      <c r="L498" s="44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s="30" customFormat="1">
      <c r="A499" s="42" t="s">
        <v>822</v>
      </c>
      <c r="B499" s="43" t="s">
        <v>823</v>
      </c>
      <c r="C499" s="43" t="s">
        <v>63</v>
      </c>
      <c r="D499" s="43" t="s">
        <v>829</v>
      </c>
      <c r="E499" s="51">
        <v>299169</v>
      </c>
      <c r="F499" s="59">
        <v>299169</v>
      </c>
      <c r="G499" s="20">
        <f t="shared" si="14"/>
        <v>0</v>
      </c>
      <c r="H499" s="34">
        <f t="shared" si="15"/>
        <v>0</v>
      </c>
      <c r="I499" s="62" t="s">
        <v>29</v>
      </c>
      <c r="J499" s="62" t="s">
        <v>29</v>
      </c>
      <c r="K499" s="50"/>
      <c r="L499" s="44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s="30" customFormat="1">
      <c r="A500" s="42" t="s">
        <v>822</v>
      </c>
      <c r="B500" s="43" t="s">
        <v>823</v>
      </c>
      <c r="C500" s="43" t="s">
        <v>404</v>
      </c>
      <c r="D500" s="43" t="s">
        <v>830</v>
      </c>
      <c r="E500" s="51">
        <v>2558044</v>
      </c>
      <c r="F500" s="59">
        <v>2558044</v>
      </c>
      <c r="G500" s="20">
        <f t="shared" si="14"/>
        <v>0</v>
      </c>
      <c r="H500" s="34">
        <f t="shared" si="15"/>
        <v>0</v>
      </c>
      <c r="I500" s="62" t="s">
        <v>29</v>
      </c>
      <c r="J500" s="62" t="s">
        <v>29</v>
      </c>
      <c r="K500" s="50"/>
      <c r="L500" s="44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s="30" customFormat="1">
      <c r="A501" s="42" t="s">
        <v>822</v>
      </c>
      <c r="B501" s="43" t="s">
        <v>823</v>
      </c>
      <c r="C501" s="43" t="s">
        <v>630</v>
      </c>
      <c r="D501" s="43" t="s">
        <v>831</v>
      </c>
      <c r="E501" s="51">
        <v>807474</v>
      </c>
      <c r="F501" s="59">
        <v>807474</v>
      </c>
      <c r="G501" s="20">
        <f t="shared" si="14"/>
        <v>0</v>
      </c>
      <c r="H501" s="34">
        <f t="shared" si="15"/>
        <v>0</v>
      </c>
      <c r="I501" s="62" t="s">
        <v>29</v>
      </c>
      <c r="J501" s="62" t="s">
        <v>29</v>
      </c>
      <c r="K501" s="50"/>
      <c r="L501" s="44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s="30" customFormat="1">
      <c r="A502" s="42" t="s">
        <v>822</v>
      </c>
      <c r="B502" s="43" t="s">
        <v>823</v>
      </c>
      <c r="C502" s="43" t="s">
        <v>832</v>
      </c>
      <c r="D502" s="43" t="s">
        <v>833</v>
      </c>
      <c r="E502" s="51">
        <v>208021</v>
      </c>
      <c r="F502" s="59">
        <v>208021</v>
      </c>
      <c r="G502" s="20">
        <f t="shared" si="14"/>
        <v>0</v>
      </c>
      <c r="H502" s="34">
        <f t="shared" si="15"/>
        <v>0</v>
      </c>
      <c r="I502" s="62" t="s">
        <v>29</v>
      </c>
      <c r="J502" s="62" t="s">
        <v>29</v>
      </c>
      <c r="K502" s="50"/>
      <c r="L502" s="44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s="30" customFormat="1">
      <c r="A503" s="42" t="s">
        <v>822</v>
      </c>
      <c r="B503" s="43" t="s">
        <v>823</v>
      </c>
      <c r="C503" s="43" t="s">
        <v>834</v>
      </c>
      <c r="D503" s="43" t="s">
        <v>835</v>
      </c>
      <c r="E503" s="51">
        <v>952075</v>
      </c>
      <c r="F503" s="59">
        <v>952075</v>
      </c>
      <c r="G503" s="20">
        <f t="shared" si="14"/>
        <v>0</v>
      </c>
      <c r="H503" s="34">
        <f t="shared" si="15"/>
        <v>0</v>
      </c>
      <c r="I503" s="62" t="s">
        <v>29</v>
      </c>
      <c r="J503" s="62" t="s">
        <v>29</v>
      </c>
      <c r="K503" s="50"/>
      <c r="L503" s="44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s="30" customFormat="1">
      <c r="A504" s="42" t="s">
        <v>836</v>
      </c>
      <c r="B504" s="43" t="s">
        <v>837</v>
      </c>
      <c r="C504" s="43" t="s">
        <v>536</v>
      </c>
      <c r="D504" s="43" t="s">
        <v>838</v>
      </c>
      <c r="E504" s="51">
        <v>52942</v>
      </c>
      <c r="F504" s="59">
        <v>52942</v>
      </c>
      <c r="G504" s="20">
        <f t="shared" si="14"/>
        <v>0</v>
      </c>
      <c r="H504" s="34">
        <f t="shared" si="15"/>
        <v>0</v>
      </c>
      <c r="I504" s="62" t="s">
        <v>29</v>
      </c>
      <c r="J504" s="62" t="s">
        <v>29</v>
      </c>
      <c r="K504" s="50"/>
      <c r="L504" s="44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s="30" customFormat="1">
      <c r="A505" s="42" t="s">
        <v>836</v>
      </c>
      <c r="B505" s="43" t="s">
        <v>837</v>
      </c>
      <c r="C505" s="43" t="s">
        <v>238</v>
      </c>
      <c r="D505" s="43" t="s">
        <v>839</v>
      </c>
      <c r="E505" s="51">
        <v>1336725</v>
      </c>
      <c r="F505" s="59">
        <v>1336725</v>
      </c>
      <c r="G505" s="20">
        <f t="shared" si="14"/>
        <v>0</v>
      </c>
      <c r="H505" s="34">
        <f t="shared" si="15"/>
        <v>0</v>
      </c>
      <c r="I505" s="62" t="s">
        <v>29</v>
      </c>
      <c r="J505" s="62" t="s">
        <v>29</v>
      </c>
      <c r="K505" s="50"/>
      <c r="L505" s="44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s="30" customFormat="1">
      <c r="A506" s="42" t="s">
        <v>836</v>
      </c>
      <c r="B506" s="43" t="s">
        <v>837</v>
      </c>
      <c r="C506" s="43" t="s">
        <v>840</v>
      </c>
      <c r="D506" s="43" t="s">
        <v>841</v>
      </c>
      <c r="E506" s="51">
        <v>3883882</v>
      </c>
      <c r="F506" s="59">
        <v>3883882</v>
      </c>
      <c r="G506" s="20">
        <f t="shared" si="14"/>
        <v>0</v>
      </c>
      <c r="H506" s="34">
        <f t="shared" si="15"/>
        <v>0</v>
      </c>
      <c r="I506" s="62" t="s">
        <v>29</v>
      </c>
      <c r="J506" s="62" t="s">
        <v>29</v>
      </c>
      <c r="K506" s="50"/>
      <c r="L506" s="44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s="30" customFormat="1">
      <c r="A507" s="42" t="s">
        <v>836</v>
      </c>
      <c r="B507" s="43" t="s">
        <v>837</v>
      </c>
      <c r="C507" s="43" t="s">
        <v>842</v>
      </c>
      <c r="D507" s="43" t="s">
        <v>843</v>
      </c>
      <c r="E507" s="51">
        <v>1009371</v>
      </c>
      <c r="F507" s="59">
        <v>1009371</v>
      </c>
      <c r="G507" s="20">
        <f t="shared" si="14"/>
        <v>0</v>
      </c>
      <c r="H507" s="34">
        <f t="shared" si="15"/>
        <v>0</v>
      </c>
      <c r="I507" s="62" t="s">
        <v>29</v>
      </c>
      <c r="J507" s="62" t="s">
        <v>29</v>
      </c>
      <c r="K507" s="50"/>
      <c r="L507" s="44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s="30" customFormat="1">
      <c r="A508" s="42" t="s">
        <v>844</v>
      </c>
      <c r="B508" s="43" t="s">
        <v>845</v>
      </c>
      <c r="C508" s="43" t="s">
        <v>758</v>
      </c>
      <c r="D508" s="43" t="s">
        <v>846</v>
      </c>
      <c r="E508" s="51">
        <v>1314472</v>
      </c>
      <c r="F508" s="59">
        <v>1314472</v>
      </c>
      <c r="G508" s="20">
        <f t="shared" si="14"/>
        <v>0</v>
      </c>
      <c r="H508" s="34">
        <f t="shared" si="15"/>
        <v>0</v>
      </c>
      <c r="I508" s="62" t="s">
        <v>29</v>
      </c>
      <c r="J508" s="62" t="s">
        <v>29</v>
      </c>
      <c r="K508" s="50"/>
      <c r="L508" s="44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s="30" customFormat="1">
      <c r="A509" s="42" t="s">
        <v>844</v>
      </c>
      <c r="B509" s="43" t="s">
        <v>845</v>
      </c>
      <c r="C509" s="43" t="s">
        <v>847</v>
      </c>
      <c r="D509" s="43" t="s">
        <v>848</v>
      </c>
      <c r="E509" s="51">
        <v>2627067</v>
      </c>
      <c r="F509" s="59">
        <v>2627067</v>
      </c>
      <c r="G509" s="20">
        <f t="shared" si="14"/>
        <v>0</v>
      </c>
      <c r="H509" s="34">
        <f t="shared" si="15"/>
        <v>0</v>
      </c>
      <c r="I509" s="62" t="s">
        <v>29</v>
      </c>
      <c r="J509" s="62" t="s">
        <v>29</v>
      </c>
      <c r="K509" s="50"/>
      <c r="L509" s="44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s="30" customFormat="1">
      <c r="A510" s="42" t="s">
        <v>844</v>
      </c>
      <c r="B510" s="43" t="s">
        <v>845</v>
      </c>
      <c r="C510" s="43" t="s">
        <v>849</v>
      </c>
      <c r="D510" s="43" t="s">
        <v>850</v>
      </c>
      <c r="E510" s="51">
        <v>2937389</v>
      </c>
      <c r="F510" s="59">
        <v>2937389</v>
      </c>
      <c r="G510" s="20">
        <f t="shared" si="14"/>
        <v>0</v>
      </c>
      <c r="H510" s="34">
        <f t="shared" si="15"/>
        <v>0</v>
      </c>
      <c r="I510" s="62" t="s">
        <v>29</v>
      </c>
      <c r="J510" s="62" t="s">
        <v>29</v>
      </c>
      <c r="K510" s="50"/>
      <c r="L510" s="44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s="30" customFormat="1">
      <c r="A511" s="42" t="s">
        <v>844</v>
      </c>
      <c r="B511" s="43" t="s">
        <v>845</v>
      </c>
      <c r="C511" s="43" t="s">
        <v>851</v>
      </c>
      <c r="D511" s="43" t="s">
        <v>852</v>
      </c>
      <c r="E511" s="51">
        <v>3668691</v>
      </c>
      <c r="F511" s="59">
        <v>3668691</v>
      </c>
      <c r="G511" s="20">
        <f t="shared" si="14"/>
        <v>0</v>
      </c>
      <c r="H511" s="34">
        <f t="shared" si="15"/>
        <v>0</v>
      </c>
      <c r="I511" s="62" t="s">
        <v>29</v>
      </c>
      <c r="J511" s="62" t="s">
        <v>29</v>
      </c>
      <c r="K511" s="50"/>
      <c r="L511" s="44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s="30" customFormat="1">
      <c r="A512" s="42" t="s">
        <v>844</v>
      </c>
      <c r="B512" s="43" t="s">
        <v>845</v>
      </c>
      <c r="C512" s="43" t="s">
        <v>853</v>
      </c>
      <c r="D512" s="43" t="s">
        <v>854</v>
      </c>
      <c r="E512" s="51">
        <v>3028441</v>
      </c>
      <c r="F512" s="59">
        <v>3028441</v>
      </c>
      <c r="G512" s="20">
        <f t="shared" si="14"/>
        <v>0</v>
      </c>
      <c r="H512" s="34">
        <f t="shared" si="15"/>
        <v>0</v>
      </c>
      <c r="I512" s="62" t="s">
        <v>29</v>
      </c>
      <c r="J512" s="62" t="s">
        <v>29</v>
      </c>
      <c r="K512" s="50"/>
      <c r="L512" s="44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s="30" customFormat="1">
      <c r="A513" s="42" t="s">
        <v>844</v>
      </c>
      <c r="B513" s="43" t="s">
        <v>845</v>
      </c>
      <c r="C513" s="43" t="s">
        <v>855</v>
      </c>
      <c r="D513" s="43" t="s">
        <v>856</v>
      </c>
      <c r="E513" s="51">
        <v>3103183</v>
      </c>
      <c r="F513" s="59">
        <v>3103183</v>
      </c>
      <c r="G513" s="20">
        <f t="shared" si="14"/>
        <v>0</v>
      </c>
      <c r="H513" s="34">
        <f t="shared" si="15"/>
        <v>0</v>
      </c>
      <c r="I513" s="62" t="s">
        <v>29</v>
      </c>
      <c r="J513" s="62" t="s">
        <v>29</v>
      </c>
      <c r="K513" s="50"/>
      <c r="L513" s="44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s="30" customFormat="1">
      <c r="A514" s="42" t="s">
        <v>844</v>
      </c>
      <c r="B514" s="43" t="s">
        <v>845</v>
      </c>
      <c r="C514" s="43" t="s">
        <v>857</v>
      </c>
      <c r="D514" s="43" t="s">
        <v>858</v>
      </c>
      <c r="E514" s="51">
        <v>1220342</v>
      </c>
      <c r="F514" s="59">
        <v>1220342</v>
      </c>
      <c r="G514" s="20">
        <f t="shared" si="14"/>
        <v>0</v>
      </c>
      <c r="H514" s="34">
        <f t="shared" si="15"/>
        <v>0</v>
      </c>
      <c r="I514" s="62" t="s">
        <v>29</v>
      </c>
      <c r="J514" s="62" t="s">
        <v>29</v>
      </c>
      <c r="K514" s="50"/>
      <c r="L514" s="44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s="30" customFormat="1">
      <c r="A515" s="42" t="s">
        <v>844</v>
      </c>
      <c r="B515" s="43" t="s">
        <v>845</v>
      </c>
      <c r="C515" s="43" t="s">
        <v>859</v>
      </c>
      <c r="D515" s="43" t="s">
        <v>860</v>
      </c>
      <c r="E515" s="51">
        <v>1529872</v>
      </c>
      <c r="F515" s="59">
        <v>1529872</v>
      </c>
      <c r="G515" s="20">
        <f t="shared" si="14"/>
        <v>0</v>
      </c>
      <c r="H515" s="34">
        <f t="shared" si="15"/>
        <v>0</v>
      </c>
      <c r="I515" s="62" t="s">
        <v>29</v>
      </c>
      <c r="J515" s="62" t="s">
        <v>29</v>
      </c>
      <c r="K515" s="50"/>
      <c r="L515" s="44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s="30" customFormat="1">
      <c r="A516" s="42" t="s">
        <v>844</v>
      </c>
      <c r="B516" s="43" t="s">
        <v>845</v>
      </c>
      <c r="C516" s="43" t="s">
        <v>861</v>
      </c>
      <c r="D516" s="43" t="s">
        <v>862</v>
      </c>
      <c r="E516" s="51">
        <v>7106740</v>
      </c>
      <c r="F516" s="59">
        <v>7106740</v>
      </c>
      <c r="G516" s="20">
        <f t="shared" si="14"/>
        <v>0</v>
      </c>
      <c r="H516" s="34">
        <f t="shared" si="15"/>
        <v>0</v>
      </c>
      <c r="I516" s="62" t="s">
        <v>29</v>
      </c>
      <c r="J516" s="62" t="s">
        <v>29</v>
      </c>
      <c r="K516" s="50"/>
      <c r="L516" s="44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s="30" customFormat="1">
      <c r="A517" s="42" t="s">
        <v>844</v>
      </c>
      <c r="B517" s="43" t="s">
        <v>845</v>
      </c>
      <c r="C517" s="43" t="s">
        <v>613</v>
      </c>
      <c r="D517" s="43" t="s">
        <v>863</v>
      </c>
      <c r="E517" s="51">
        <v>552430</v>
      </c>
      <c r="F517" s="59">
        <v>552430</v>
      </c>
      <c r="G517" s="20">
        <f t="shared" si="14"/>
        <v>0</v>
      </c>
      <c r="H517" s="34">
        <f t="shared" si="15"/>
        <v>0</v>
      </c>
      <c r="I517" s="62" t="s">
        <v>29</v>
      </c>
      <c r="J517" s="62" t="s">
        <v>29</v>
      </c>
      <c r="K517" s="50"/>
      <c r="L517" s="44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s="30" customFormat="1">
      <c r="A518" s="42" t="s">
        <v>844</v>
      </c>
      <c r="B518" s="43" t="s">
        <v>845</v>
      </c>
      <c r="C518" s="43" t="s">
        <v>50</v>
      </c>
      <c r="D518" s="43" t="s">
        <v>864</v>
      </c>
      <c r="E518" s="51">
        <v>99853055</v>
      </c>
      <c r="F518" s="59">
        <v>99853055</v>
      </c>
      <c r="G518" s="20">
        <f t="shared" si="14"/>
        <v>0</v>
      </c>
      <c r="H518" s="34">
        <f t="shared" si="15"/>
        <v>0</v>
      </c>
      <c r="I518" s="62" t="s">
        <v>29</v>
      </c>
      <c r="J518" s="62" t="s">
        <v>29</v>
      </c>
      <c r="K518" s="50"/>
      <c r="L518" s="44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s="30" customFormat="1">
      <c r="A519" s="42" t="s">
        <v>844</v>
      </c>
      <c r="B519" s="43" t="s">
        <v>845</v>
      </c>
      <c r="C519" s="43" t="s">
        <v>81</v>
      </c>
      <c r="D519" s="43" t="s">
        <v>865</v>
      </c>
      <c r="E519" s="51">
        <v>18889547</v>
      </c>
      <c r="F519" s="59">
        <v>18889547</v>
      </c>
      <c r="G519" s="20">
        <f t="shared" si="14"/>
        <v>0</v>
      </c>
      <c r="H519" s="34">
        <f t="shared" si="15"/>
        <v>0</v>
      </c>
      <c r="I519" s="62" t="s">
        <v>29</v>
      </c>
      <c r="J519" s="62" t="s">
        <v>29</v>
      </c>
      <c r="K519" s="50"/>
      <c r="L519" s="44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s="30" customFormat="1">
      <c r="A520" s="42" t="s">
        <v>844</v>
      </c>
      <c r="B520" s="43" t="s">
        <v>845</v>
      </c>
      <c r="C520" s="43" t="s">
        <v>103</v>
      </c>
      <c r="D520" s="43" t="s">
        <v>866</v>
      </c>
      <c r="E520" s="51">
        <v>56903557</v>
      </c>
      <c r="F520" s="59">
        <v>56919703</v>
      </c>
      <c r="G520" s="20">
        <f t="shared" si="14"/>
        <v>16146</v>
      </c>
      <c r="H520" s="34">
        <f t="shared" si="15"/>
        <v>2.9999999999999997E-4</v>
      </c>
      <c r="I520" s="62" t="s">
        <v>29</v>
      </c>
      <c r="J520" s="62" t="s">
        <v>29</v>
      </c>
      <c r="K520" s="50"/>
      <c r="L520" s="44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s="30" customFormat="1">
      <c r="A521" s="42" t="s">
        <v>844</v>
      </c>
      <c r="B521" s="43" t="s">
        <v>845</v>
      </c>
      <c r="C521" s="43" t="s">
        <v>40</v>
      </c>
      <c r="D521" s="43" t="s">
        <v>867</v>
      </c>
      <c r="E521" s="51">
        <v>14792579</v>
      </c>
      <c r="F521" s="59">
        <v>14801351</v>
      </c>
      <c r="G521" s="20">
        <f t="shared" ref="G521:G549" si="16">SUM(F521-E521)</f>
        <v>8772</v>
      </c>
      <c r="H521" s="34">
        <f t="shared" ref="H521:H549" si="17">ROUND(G521/E521,4)</f>
        <v>5.9999999999999995E-4</v>
      </c>
      <c r="I521" s="62" t="s">
        <v>29</v>
      </c>
      <c r="J521" s="62" t="s">
        <v>29</v>
      </c>
      <c r="K521" s="50"/>
      <c r="L521" s="44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s="30" customFormat="1">
      <c r="A522" s="42" t="s">
        <v>844</v>
      </c>
      <c r="B522" s="43" t="s">
        <v>845</v>
      </c>
      <c r="C522" s="43" t="s">
        <v>106</v>
      </c>
      <c r="D522" s="43" t="s">
        <v>868</v>
      </c>
      <c r="E522" s="51">
        <v>31752187</v>
      </c>
      <c r="F522" s="59">
        <v>31762319</v>
      </c>
      <c r="G522" s="20">
        <f t="shared" si="16"/>
        <v>10132</v>
      </c>
      <c r="H522" s="34">
        <f t="shared" si="17"/>
        <v>2.9999999999999997E-4</v>
      </c>
      <c r="I522" s="62" t="s">
        <v>29</v>
      </c>
      <c r="J522" s="62" t="s">
        <v>29</v>
      </c>
      <c r="K522" s="50"/>
      <c r="L522" s="44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s="30" customFormat="1">
      <c r="A523" s="42" t="s">
        <v>844</v>
      </c>
      <c r="B523" s="43" t="s">
        <v>845</v>
      </c>
      <c r="C523" s="43" t="s">
        <v>83</v>
      </c>
      <c r="D523" s="43" t="s">
        <v>869</v>
      </c>
      <c r="E523" s="51">
        <v>9910035</v>
      </c>
      <c r="F523" s="59">
        <v>9910035</v>
      </c>
      <c r="G523" s="20">
        <f t="shared" si="16"/>
        <v>0</v>
      </c>
      <c r="H523" s="34">
        <f t="shared" si="17"/>
        <v>0</v>
      </c>
      <c r="I523" s="62" t="s">
        <v>29</v>
      </c>
      <c r="J523" s="62" t="s">
        <v>29</v>
      </c>
      <c r="K523" s="50"/>
      <c r="L523" s="44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s="30" customFormat="1">
      <c r="A524" s="42" t="s">
        <v>844</v>
      </c>
      <c r="B524" s="43" t="s">
        <v>845</v>
      </c>
      <c r="C524" s="43" t="s">
        <v>61</v>
      </c>
      <c r="D524" s="43" t="s">
        <v>870</v>
      </c>
      <c r="E524" s="51">
        <v>8798228</v>
      </c>
      <c r="F524" s="59">
        <v>8798228</v>
      </c>
      <c r="G524" s="20">
        <f t="shared" si="16"/>
        <v>0</v>
      </c>
      <c r="H524" s="34">
        <f t="shared" si="17"/>
        <v>0</v>
      </c>
      <c r="I524" s="62" t="s">
        <v>29</v>
      </c>
      <c r="J524" s="62" t="s">
        <v>29</v>
      </c>
      <c r="K524" s="50"/>
      <c r="L524" s="44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s="30" customFormat="1">
      <c r="A525" s="42" t="s">
        <v>844</v>
      </c>
      <c r="B525" s="43" t="s">
        <v>845</v>
      </c>
      <c r="C525" s="43" t="s">
        <v>238</v>
      </c>
      <c r="D525" s="43" t="s">
        <v>871</v>
      </c>
      <c r="E525" s="51">
        <v>3937269</v>
      </c>
      <c r="F525" s="59">
        <v>3937269</v>
      </c>
      <c r="G525" s="20">
        <f t="shared" si="16"/>
        <v>0</v>
      </c>
      <c r="H525" s="34">
        <f t="shared" si="17"/>
        <v>0</v>
      </c>
      <c r="I525" s="62" t="s">
        <v>29</v>
      </c>
      <c r="J525" s="62" t="s">
        <v>29</v>
      </c>
      <c r="K525" s="50"/>
      <c r="L525" s="44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s="30" customFormat="1">
      <c r="A526" s="42" t="s">
        <v>844</v>
      </c>
      <c r="B526" s="43" t="s">
        <v>845</v>
      </c>
      <c r="C526" s="43" t="s">
        <v>91</v>
      </c>
      <c r="D526" s="43" t="s">
        <v>872</v>
      </c>
      <c r="E526" s="51">
        <v>50162484</v>
      </c>
      <c r="F526" s="59">
        <v>50162484</v>
      </c>
      <c r="G526" s="20">
        <f t="shared" si="16"/>
        <v>0</v>
      </c>
      <c r="H526" s="34">
        <f t="shared" si="17"/>
        <v>0</v>
      </c>
      <c r="I526" s="62" t="s">
        <v>29</v>
      </c>
      <c r="J526" s="62" t="s">
        <v>29</v>
      </c>
      <c r="K526" s="50"/>
      <c r="L526" s="44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s="30" customFormat="1">
      <c r="A527" s="42" t="s">
        <v>844</v>
      </c>
      <c r="B527" s="43" t="s">
        <v>845</v>
      </c>
      <c r="C527" s="43" t="s">
        <v>208</v>
      </c>
      <c r="D527" s="43" t="s">
        <v>873</v>
      </c>
      <c r="E527" s="51">
        <v>3708784</v>
      </c>
      <c r="F527" s="59">
        <v>3709858</v>
      </c>
      <c r="G527" s="20">
        <f t="shared" si="16"/>
        <v>1074</v>
      </c>
      <c r="H527" s="34">
        <f t="shared" si="17"/>
        <v>2.9999999999999997E-4</v>
      </c>
      <c r="I527" s="62" t="s">
        <v>29</v>
      </c>
      <c r="J527" s="62" t="s">
        <v>29</v>
      </c>
      <c r="K527" s="50"/>
      <c r="L527" s="44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s="30" customFormat="1">
      <c r="A528" s="42" t="s">
        <v>844</v>
      </c>
      <c r="B528" s="43" t="s">
        <v>845</v>
      </c>
      <c r="C528" s="43" t="s">
        <v>42</v>
      </c>
      <c r="D528" s="43" t="s">
        <v>874</v>
      </c>
      <c r="E528" s="51">
        <v>24297126</v>
      </c>
      <c r="F528" s="59">
        <v>24297126</v>
      </c>
      <c r="G528" s="20">
        <f t="shared" si="16"/>
        <v>0</v>
      </c>
      <c r="H528" s="34">
        <f t="shared" si="17"/>
        <v>0</v>
      </c>
      <c r="I528" s="62" t="s">
        <v>29</v>
      </c>
      <c r="J528" s="62" t="s">
        <v>29</v>
      </c>
      <c r="K528" s="50"/>
      <c r="L528" s="44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s="30" customFormat="1">
      <c r="A529" s="42" t="s">
        <v>844</v>
      </c>
      <c r="B529" s="43" t="s">
        <v>845</v>
      </c>
      <c r="C529" s="43" t="s">
        <v>377</v>
      </c>
      <c r="D529" s="43" t="s">
        <v>875</v>
      </c>
      <c r="E529" s="51">
        <v>10710996</v>
      </c>
      <c r="F529" s="59">
        <v>10711103</v>
      </c>
      <c r="G529" s="20">
        <f t="shared" si="16"/>
        <v>107</v>
      </c>
      <c r="H529" s="34">
        <f t="shared" si="17"/>
        <v>0</v>
      </c>
      <c r="I529" s="62" t="s">
        <v>29</v>
      </c>
      <c r="J529" s="62" t="s">
        <v>29</v>
      </c>
      <c r="K529" s="50"/>
      <c r="L529" s="44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s="30" customFormat="1">
      <c r="A530" s="42" t="s">
        <v>844</v>
      </c>
      <c r="B530" s="43" t="s">
        <v>845</v>
      </c>
      <c r="C530" s="43" t="s">
        <v>393</v>
      </c>
      <c r="D530" s="43" t="s">
        <v>797</v>
      </c>
      <c r="E530" s="51">
        <v>1930928</v>
      </c>
      <c r="F530" s="59">
        <v>1930928</v>
      </c>
      <c r="G530" s="20">
        <f t="shared" si="16"/>
        <v>0</v>
      </c>
      <c r="H530" s="34">
        <f t="shared" si="17"/>
        <v>0</v>
      </c>
      <c r="I530" s="62" t="s">
        <v>29</v>
      </c>
      <c r="J530" s="62" t="s">
        <v>29</v>
      </c>
      <c r="K530" s="50"/>
      <c r="L530" s="44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s="30" customFormat="1">
      <c r="A531" s="42" t="s">
        <v>876</v>
      </c>
      <c r="B531" s="43" t="s">
        <v>877</v>
      </c>
      <c r="C531" s="43" t="s">
        <v>50</v>
      </c>
      <c r="D531" s="43" t="s">
        <v>878</v>
      </c>
      <c r="E531" s="51">
        <v>1571911</v>
      </c>
      <c r="F531" s="59">
        <v>1573595</v>
      </c>
      <c r="G531" s="20">
        <f t="shared" si="16"/>
        <v>1684</v>
      </c>
      <c r="H531" s="34">
        <f t="shared" si="17"/>
        <v>1.1000000000000001E-3</v>
      </c>
      <c r="I531" s="62" t="s">
        <v>29</v>
      </c>
      <c r="J531" s="62" t="s">
        <v>29</v>
      </c>
      <c r="K531" s="50"/>
      <c r="L531" s="44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s="30" customFormat="1">
      <c r="A532" s="42" t="s">
        <v>876</v>
      </c>
      <c r="B532" s="43" t="s">
        <v>877</v>
      </c>
      <c r="C532" s="43" t="s">
        <v>256</v>
      </c>
      <c r="D532" s="43" t="s">
        <v>879</v>
      </c>
      <c r="E532" s="51">
        <v>11992399</v>
      </c>
      <c r="F532" s="59">
        <v>11992542</v>
      </c>
      <c r="G532" s="20">
        <f t="shared" si="16"/>
        <v>143</v>
      </c>
      <c r="H532" s="34">
        <f t="shared" si="17"/>
        <v>0</v>
      </c>
      <c r="I532" s="62" t="s">
        <v>29</v>
      </c>
      <c r="J532" s="62" t="s">
        <v>29</v>
      </c>
      <c r="K532" s="50"/>
      <c r="L532" s="44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s="30" customFormat="1">
      <c r="A533" s="42" t="s">
        <v>876</v>
      </c>
      <c r="B533" s="43" t="s">
        <v>877</v>
      </c>
      <c r="C533" s="43" t="s">
        <v>65</v>
      </c>
      <c r="D533" s="43" t="s">
        <v>880</v>
      </c>
      <c r="E533" s="51">
        <v>9226855</v>
      </c>
      <c r="F533" s="59">
        <v>9226855</v>
      </c>
      <c r="G533" s="20">
        <f t="shared" si="16"/>
        <v>0</v>
      </c>
      <c r="H533" s="34">
        <f t="shared" si="17"/>
        <v>0</v>
      </c>
      <c r="I533" s="62" t="s">
        <v>29</v>
      </c>
      <c r="J533" s="62" t="s">
        <v>29</v>
      </c>
      <c r="K533" s="50"/>
      <c r="L533" s="44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s="30" customFormat="1">
      <c r="A534" s="42" t="s">
        <v>876</v>
      </c>
      <c r="B534" s="43" t="s">
        <v>877</v>
      </c>
      <c r="C534" s="43" t="s">
        <v>881</v>
      </c>
      <c r="D534" s="43" t="s">
        <v>882</v>
      </c>
      <c r="E534" s="51">
        <v>2245412</v>
      </c>
      <c r="F534" s="59">
        <v>2245412</v>
      </c>
      <c r="G534" s="20">
        <f t="shared" si="16"/>
        <v>0</v>
      </c>
      <c r="H534" s="34">
        <f t="shared" si="17"/>
        <v>0</v>
      </c>
      <c r="I534" s="62" t="s">
        <v>29</v>
      </c>
      <c r="J534" s="62" t="s">
        <v>29</v>
      </c>
      <c r="K534" s="50"/>
      <c r="L534" s="44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s="30" customFormat="1">
      <c r="A535" s="42" t="s">
        <v>883</v>
      </c>
      <c r="B535" s="43" t="s">
        <v>884</v>
      </c>
      <c r="C535" s="43" t="s">
        <v>40</v>
      </c>
      <c r="D535" s="43" t="s">
        <v>885</v>
      </c>
      <c r="E535" s="51">
        <v>562482</v>
      </c>
      <c r="F535" s="59">
        <v>562482</v>
      </c>
      <c r="G535" s="20">
        <f t="shared" si="16"/>
        <v>0</v>
      </c>
      <c r="H535" s="34">
        <f t="shared" si="17"/>
        <v>0</v>
      </c>
      <c r="I535" s="62" t="s">
        <v>29</v>
      </c>
      <c r="J535" s="62" t="s">
        <v>29</v>
      </c>
      <c r="K535" s="50"/>
      <c r="L535" s="44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s="30" customFormat="1">
      <c r="A536" s="42" t="s">
        <v>883</v>
      </c>
      <c r="B536" s="43" t="s">
        <v>884</v>
      </c>
      <c r="C536" s="43" t="s">
        <v>61</v>
      </c>
      <c r="D536" s="43" t="s">
        <v>886</v>
      </c>
      <c r="E536" s="51">
        <v>4809851</v>
      </c>
      <c r="F536" s="59">
        <v>4809851</v>
      </c>
      <c r="G536" s="20">
        <f t="shared" si="16"/>
        <v>0</v>
      </c>
      <c r="H536" s="34">
        <f t="shared" si="17"/>
        <v>0</v>
      </c>
      <c r="I536" s="62" t="s">
        <v>29</v>
      </c>
      <c r="J536" s="62" t="s">
        <v>29</v>
      </c>
      <c r="K536" s="50"/>
      <c r="L536" s="44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s="30" customFormat="1">
      <c r="A537" s="42" t="s">
        <v>883</v>
      </c>
      <c r="B537" s="43" t="s">
        <v>884</v>
      </c>
      <c r="C537" s="43" t="s">
        <v>274</v>
      </c>
      <c r="D537" s="43" t="s">
        <v>887</v>
      </c>
      <c r="E537" s="51">
        <v>2652707</v>
      </c>
      <c r="F537" s="59">
        <v>2652707</v>
      </c>
      <c r="G537" s="20">
        <f t="shared" si="16"/>
        <v>0</v>
      </c>
      <c r="H537" s="34">
        <f t="shared" si="17"/>
        <v>0</v>
      </c>
      <c r="I537" s="62" t="s">
        <v>29</v>
      </c>
      <c r="J537" s="62" t="s">
        <v>29</v>
      </c>
      <c r="K537" s="50"/>
      <c r="L537" s="44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s="30" customFormat="1">
      <c r="A538" s="42" t="s">
        <v>883</v>
      </c>
      <c r="B538" s="43" t="s">
        <v>884</v>
      </c>
      <c r="C538" s="43" t="s">
        <v>46</v>
      </c>
      <c r="D538" s="43" t="s">
        <v>888</v>
      </c>
      <c r="E538" s="51">
        <v>19484108</v>
      </c>
      <c r="F538" s="59">
        <v>19484108</v>
      </c>
      <c r="G538" s="20">
        <f t="shared" si="16"/>
        <v>0</v>
      </c>
      <c r="H538" s="34">
        <f t="shared" si="17"/>
        <v>0</v>
      </c>
      <c r="I538" s="62" t="s">
        <v>29</v>
      </c>
      <c r="J538" s="62" t="s">
        <v>29</v>
      </c>
      <c r="K538" s="50"/>
      <c r="L538" s="44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s="30" customFormat="1">
      <c r="A539" s="42" t="s">
        <v>889</v>
      </c>
      <c r="B539" s="43" t="s">
        <v>890</v>
      </c>
      <c r="C539" s="43" t="s">
        <v>50</v>
      </c>
      <c r="D539" s="43" t="s">
        <v>891</v>
      </c>
      <c r="E539" s="51">
        <v>272062</v>
      </c>
      <c r="F539" s="59">
        <v>272062</v>
      </c>
      <c r="G539" s="20">
        <f t="shared" si="16"/>
        <v>0</v>
      </c>
      <c r="H539" s="34">
        <f t="shared" si="17"/>
        <v>0</v>
      </c>
      <c r="I539" s="62" t="s">
        <v>29</v>
      </c>
      <c r="J539" s="62" t="s">
        <v>29</v>
      </c>
      <c r="K539" s="50"/>
      <c r="L539" s="44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s="30" customFormat="1">
      <c r="A540" s="42" t="s">
        <v>889</v>
      </c>
      <c r="B540" s="43" t="s">
        <v>890</v>
      </c>
      <c r="C540" s="43" t="s">
        <v>208</v>
      </c>
      <c r="D540" s="43" t="s">
        <v>892</v>
      </c>
      <c r="E540" s="65">
        <v>2284548</v>
      </c>
      <c r="F540" s="64">
        <v>2284548</v>
      </c>
      <c r="G540" s="20">
        <f t="shared" si="16"/>
        <v>0</v>
      </c>
      <c r="H540" s="34">
        <f t="shared" si="17"/>
        <v>0</v>
      </c>
      <c r="I540" s="62" t="s">
        <v>29</v>
      </c>
      <c r="J540" s="62" t="s">
        <v>29</v>
      </c>
      <c r="K540" s="50"/>
      <c r="L540" s="44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s="30" customFormat="1">
      <c r="A541" s="42" t="s">
        <v>889</v>
      </c>
      <c r="B541" s="43" t="s">
        <v>890</v>
      </c>
      <c r="C541" s="43" t="s">
        <v>42</v>
      </c>
      <c r="D541" s="43" t="s">
        <v>893</v>
      </c>
      <c r="E541" s="65">
        <v>1363379</v>
      </c>
      <c r="F541" s="64">
        <v>1363379</v>
      </c>
      <c r="G541" s="20">
        <f t="shared" si="16"/>
        <v>0</v>
      </c>
      <c r="H541" s="34">
        <f t="shared" si="17"/>
        <v>0</v>
      </c>
      <c r="I541" s="62" t="s">
        <v>29</v>
      </c>
      <c r="J541" s="62" t="s">
        <v>29</v>
      </c>
      <c r="K541" s="50"/>
      <c r="L541" s="44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s="30" customFormat="1">
      <c r="A542" s="42" t="s">
        <v>889</v>
      </c>
      <c r="B542" s="43" t="s">
        <v>890</v>
      </c>
      <c r="C542" s="43" t="s">
        <v>894</v>
      </c>
      <c r="D542" s="43" t="s">
        <v>895</v>
      </c>
      <c r="E542" s="65">
        <v>2371342</v>
      </c>
      <c r="F542" s="64">
        <v>2371342</v>
      </c>
      <c r="G542" s="20">
        <f t="shared" si="16"/>
        <v>0</v>
      </c>
      <c r="H542" s="34">
        <f t="shared" si="17"/>
        <v>0</v>
      </c>
      <c r="I542" s="62" t="s">
        <v>29</v>
      </c>
      <c r="J542" s="62" t="s">
        <v>29</v>
      </c>
      <c r="K542" s="50"/>
      <c r="L542" s="44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s="30" customFormat="1">
      <c r="A543" s="42" t="s">
        <v>896</v>
      </c>
      <c r="B543" s="43" t="s">
        <v>897</v>
      </c>
      <c r="C543" s="43" t="s">
        <v>50</v>
      </c>
      <c r="D543" s="43" t="s">
        <v>898</v>
      </c>
      <c r="E543" s="65">
        <v>770345</v>
      </c>
      <c r="F543" s="64">
        <v>770345</v>
      </c>
      <c r="G543" s="20">
        <f t="shared" si="16"/>
        <v>0</v>
      </c>
      <c r="H543" s="34">
        <f t="shared" si="17"/>
        <v>0</v>
      </c>
      <c r="I543" s="62">
        <v>1</v>
      </c>
      <c r="J543" s="62" t="s">
        <v>29</v>
      </c>
      <c r="K543" s="50"/>
      <c r="L543" s="44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s="30" customFormat="1">
      <c r="A544" s="42" t="s">
        <v>896</v>
      </c>
      <c r="B544" s="43" t="s">
        <v>897</v>
      </c>
      <c r="C544" s="43" t="s">
        <v>103</v>
      </c>
      <c r="D544" s="43" t="s">
        <v>899</v>
      </c>
      <c r="E544" s="65">
        <v>15209</v>
      </c>
      <c r="F544" s="64">
        <v>15209</v>
      </c>
      <c r="G544" s="20">
        <f t="shared" si="16"/>
        <v>0</v>
      </c>
      <c r="H544" s="34">
        <f t="shared" si="17"/>
        <v>0</v>
      </c>
      <c r="I544" s="62">
        <v>1</v>
      </c>
      <c r="J544" s="62">
        <v>1</v>
      </c>
      <c r="K544" s="50"/>
      <c r="L544" s="44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s="30" customFormat="1">
      <c r="A545" s="42" t="s">
        <v>896</v>
      </c>
      <c r="B545" s="43" t="s">
        <v>897</v>
      </c>
      <c r="C545" s="43" t="s">
        <v>83</v>
      </c>
      <c r="D545" s="43" t="s">
        <v>900</v>
      </c>
      <c r="E545" s="65">
        <v>10874</v>
      </c>
      <c r="F545" s="64">
        <v>10874</v>
      </c>
      <c r="G545" s="20">
        <f t="shared" si="16"/>
        <v>0</v>
      </c>
      <c r="H545" s="34">
        <f t="shared" si="17"/>
        <v>0</v>
      </c>
      <c r="I545" s="62">
        <v>1</v>
      </c>
      <c r="J545" s="62" t="s">
        <v>29</v>
      </c>
      <c r="K545" s="50"/>
      <c r="L545" s="44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s="30" customFormat="1">
      <c r="A546" s="42" t="s">
        <v>901</v>
      </c>
      <c r="B546" s="43" t="s">
        <v>902</v>
      </c>
      <c r="C546" s="43" t="s">
        <v>50</v>
      </c>
      <c r="D546" s="43" t="s">
        <v>903</v>
      </c>
      <c r="E546" s="65">
        <v>7580098</v>
      </c>
      <c r="F546" s="64">
        <v>7580098</v>
      </c>
      <c r="G546" s="20">
        <f t="shared" si="16"/>
        <v>0</v>
      </c>
      <c r="H546" s="34">
        <f t="shared" si="17"/>
        <v>0</v>
      </c>
      <c r="I546" s="62" t="s">
        <v>29</v>
      </c>
      <c r="J546" s="62" t="s">
        <v>29</v>
      </c>
      <c r="K546" s="50"/>
      <c r="L546" s="44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s="30" customFormat="1">
      <c r="A547" s="42" t="s">
        <v>901</v>
      </c>
      <c r="B547" s="43" t="s">
        <v>902</v>
      </c>
      <c r="C547" s="43" t="s">
        <v>81</v>
      </c>
      <c r="D547" s="43" t="s">
        <v>904</v>
      </c>
      <c r="E547" s="65">
        <v>1188653</v>
      </c>
      <c r="F547" s="64">
        <v>1188653</v>
      </c>
      <c r="G547" s="20">
        <f t="shared" si="16"/>
        <v>0</v>
      </c>
      <c r="H547" s="34">
        <f t="shared" si="17"/>
        <v>0</v>
      </c>
      <c r="I547" s="62" t="s">
        <v>29</v>
      </c>
      <c r="J547" s="62" t="s">
        <v>29</v>
      </c>
      <c r="K547" s="50"/>
      <c r="L547" s="44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s="30" customFormat="1">
      <c r="A548" s="42" t="s">
        <v>901</v>
      </c>
      <c r="B548" s="43" t="s">
        <v>902</v>
      </c>
      <c r="C548" s="43" t="s">
        <v>103</v>
      </c>
      <c r="D548" s="43" t="s">
        <v>905</v>
      </c>
      <c r="E548" s="65">
        <v>90918</v>
      </c>
      <c r="F548" s="64">
        <v>90918</v>
      </c>
      <c r="G548" s="20">
        <f t="shared" si="16"/>
        <v>0</v>
      </c>
      <c r="H548" s="34">
        <f t="shared" si="17"/>
        <v>0</v>
      </c>
      <c r="I548" s="62">
        <v>1</v>
      </c>
      <c r="J548" s="62" t="s">
        <v>29</v>
      </c>
      <c r="K548" s="50"/>
      <c r="L548" s="44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s="30" customFormat="1">
      <c r="A549" s="42" t="s">
        <v>901</v>
      </c>
      <c r="B549" s="43" t="s">
        <v>902</v>
      </c>
      <c r="C549" s="43" t="s">
        <v>106</v>
      </c>
      <c r="D549" s="43" t="s">
        <v>906</v>
      </c>
      <c r="E549" s="65">
        <v>17410</v>
      </c>
      <c r="F549" s="64">
        <v>17410</v>
      </c>
      <c r="G549" s="20">
        <f t="shared" si="16"/>
        <v>0</v>
      </c>
      <c r="H549" s="34">
        <f t="shared" si="17"/>
        <v>0</v>
      </c>
      <c r="I549" s="62">
        <v>1</v>
      </c>
      <c r="J549" s="62">
        <v>1</v>
      </c>
      <c r="K549" s="50"/>
      <c r="L549" s="44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>
      <c r="A550" s="21"/>
      <c r="B550" s="22"/>
      <c r="C550" s="22"/>
      <c r="D550" s="23"/>
      <c r="E550" s="66"/>
      <c r="F550" s="2"/>
      <c r="G550" s="20"/>
      <c r="H550" s="34"/>
      <c r="I550" s="60"/>
      <c r="J550" s="60" t="s">
        <v>29</v>
      </c>
      <c r="K550" s="50"/>
    </row>
    <row r="551" spans="1:22" ht="13.5" thickBot="1">
      <c r="A551" s="24">
        <f>COUNTA(A9:A549)</f>
        <v>541</v>
      </c>
      <c r="B551" s="25" t="s">
        <v>907</v>
      </c>
      <c r="C551" s="25"/>
      <c r="D551" s="26"/>
      <c r="E551" s="67">
        <f>SUM(E9:E549)</f>
        <v>2404067452</v>
      </c>
      <c r="F551" s="3">
        <f>SUM(F9:F549)</f>
        <v>2404121656</v>
      </c>
      <c r="G551" s="27">
        <f>SUM(G9:G549)</f>
        <v>54204</v>
      </c>
      <c r="H551" s="35">
        <f>ROUND(G551/E551,4)</f>
        <v>0</v>
      </c>
      <c r="I551" s="61">
        <f>SUM(I9:I549)</f>
        <v>79</v>
      </c>
      <c r="J551" s="61">
        <f>SUM(J9:J549)</f>
        <v>40</v>
      </c>
      <c r="K551" s="39"/>
    </row>
    <row r="552" spans="1:22">
      <c r="A552" s="45"/>
      <c r="B552" s="46"/>
      <c r="C552" s="46"/>
      <c r="D552" s="46"/>
      <c r="E552" s="2"/>
      <c r="F552" s="2"/>
      <c r="G552" s="2"/>
      <c r="H552" s="47"/>
      <c r="I552" s="50" t="s">
        <v>29</v>
      </c>
      <c r="J552" s="50" t="s">
        <v>29</v>
      </c>
      <c r="K552" s="39"/>
    </row>
    <row r="553" spans="1:22">
      <c r="A553" s="48" t="s">
        <v>908</v>
      </c>
      <c r="B553" s="46"/>
      <c r="C553" s="46"/>
      <c r="D553" s="46"/>
      <c r="E553" s="2"/>
      <c r="F553" s="2"/>
      <c r="G553" s="2"/>
      <c r="H553" s="47"/>
      <c r="I553" s="50" t="s">
        <v>29</v>
      </c>
      <c r="J553" s="50" t="s">
        <v>29</v>
      </c>
      <c r="K553" s="39"/>
    </row>
    <row r="554" spans="1:22">
      <c r="A554" s="45" t="s">
        <v>909</v>
      </c>
      <c r="B554" s="46"/>
      <c r="C554" s="46"/>
      <c r="D554" s="46"/>
      <c r="E554" s="2"/>
      <c r="F554" s="2"/>
      <c r="G554" s="2"/>
      <c r="H554" s="47"/>
      <c r="I554" s="50" t="s">
        <v>29</v>
      </c>
      <c r="J554" s="50" t="s">
        <v>29</v>
      </c>
      <c r="K554" s="39"/>
    </row>
    <row r="555" spans="1:22">
      <c r="A555" s="45"/>
      <c r="B555" s="46"/>
      <c r="C555" s="46"/>
      <c r="D555" s="46"/>
      <c r="E555" s="2"/>
      <c r="F555" s="2"/>
      <c r="G555" s="2"/>
      <c r="H555" s="47"/>
      <c r="I555" s="50" t="s">
        <v>29</v>
      </c>
      <c r="J555" s="50" t="s">
        <v>29</v>
      </c>
      <c r="K555" s="39"/>
    </row>
    <row r="556" spans="1:22">
      <c r="I556" s="63"/>
      <c r="J556" s="63"/>
      <c r="K556"/>
    </row>
    <row r="557" spans="1:22">
      <c r="I557" s="63"/>
      <c r="J557" s="63"/>
      <c r="K557"/>
    </row>
    <row r="558" spans="1:22">
      <c r="I558" s="63"/>
      <c r="J558" s="63"/>
      <c r="K558"/>
    </row>
    <row r="559" spans="1:22">
      <c r="I559" s="63"/>
      <c r="J559" s="63"/>
      <c r="K559"/>
    </row>
    <row r="560" spans="1:22">
      <c r="I560" s="29" t="s">
        <v>29</v>
      </c>
      <c r="J560" s="29" t="s">
        <v>29</v>
      </c>
    </row>
    <row r="561" spans="9:10">
      <c r="I561" s="29" t="s">
        <v>29</v>
      </c>
      <c r="J561" s="29" t="s">
        <v>29</v>
      </c>
    </row>
    <row r="562" spans="9:10">
      <c r="I562" s="29" t="s">
        <v>29</v>
      </c>
      <c r="J562" s="29" t="s">
        <v>29</v>
      </c>
    </row>
    <row r="563" spans="9:10">
      <c r="I563" s="29" t="s">
        <v>29</v>
      </c>
      <c r="J563" s="29" t="s">
        <v>29</v>
      </c>
    </row>
    <row r="564" spans="9:10">
      <c r="I564" s="29" t="s">
        <v>29</v>
      </c>
      <c r="J564" s="29" t="s">
        <v>29</v>
      </c>
    </row>
    <row r="565" spans="9:10">
      <c r="I565" s="29" t="s">
        <v>29</v>
      </c>
      <c r="J565" s="29" t="s">
        <v>29</v>
      </c>
    </row>
    <row r="566" spans="9:10">
      <c r="I566" s="29" t="s">
        <v>29</v>
      </c>
      <c r="J566" s="29" t="s">
        <v>29</v>
      </c>
    </row>
    <row r="567" spans="9:10">
      <c r="I567" s="29" t="s">
        <v>29</v>
      </c>
      <c r="J567" s="29" t="s">
        <v>29</v>
      </c>
    </row>
    <row r="568" spans="9:10">
      <c r="I568" s="29" t="s">
        <v>29</v>
      </c>
      <c r="J568" s="29" t="s">
        <v>29</v>
      </c>
    </row>
    <row r="569" spans="9:10">
      <c r="I569" s="29" t="s">
        <v>29</v>
      </c>
      <c r="J569" s="29" t="s">
        <v>29</v>
      </c>
    </row>
    <row r="570" spans="9:10">
      <c r="I570" s="29" t="s">
        <v>29</v>
      </c>
      <c r="J570" s="29" t="s">
        <v>29</v>
      </c>
    </row>
    <row r="571" spans="9:10">
      <c r="I571" s="29" t="s">
        <v>29</v>
      </c>
      <c r="J571" s="29" t="s">
        <v>29</v>
      </c>
    </row>
    <row r="572" spans="9:10">
      <c r="I572" s="29" t="s">
        <v>29</v>
      </c>
      <c r="J572" s="29" t="s">
        <v>29</v>
      </c>
    </row>
    <row r="573" spans="9:10">
      <c r="I573" s="29" t="s">
        <v>29</v>
      </c>
      <c r="J573" s="29" t="s">
        <v>29</v>
      </c>
    </row>
    <row r="574" spans="9:10">
      <c r="I574" s="29" t="s">
        <v>29</v>
      </c>
      <c r="J574" s="29" t="s">
        <v>29</v>
      </c>
    </row>
    <row r="575" spans="9:10">
      <c r="I575" s="29" t="s">
        <v>29</v>
      </c>
      <c r="J575" s="29" t="s">
        <v>29</v>
      </c>
    </row>
    <row r="576" spans="9:10">
      <c r="I576" s="29" t="s">
        <v>29</v>
      </c>
      <c r="J576" s="29" t="s">
        <v>29</v>
      </c>
    </row>
    <row r="577" spans="9:11">
      <c r="I577" s="29" t="s">
        <v>29</v>
      </c>
      <c r="J577" s="29" t="s">
        <v>29</v>
      </c>
    </row>
    <row r="578" spans="9:11">
      <c r="I578" s="29" t="s">
        <v>29</v>
      </c>
      <c r="J578" s="29" t="s">
        <v>29</v>
      </c>
    </row>
    <row r="579" spans="9:11">
      <c r="I579" s="63"/>
      <c r="J579" s="63"/>
      <c r="K579"/>
    </row>
    <row r="580" spans="9:11">
      <c r="I580" s="63"/>
      <c r="J580" s="63"/>
      <c r="K580"/>
    </row>
    <row r="581" spans="9:11">
      <c r="I581" s="63"/>
      <c r="J581" s="63"/>
      <c r="K581"/>
    </row>
    <row r="582" spans="9:11">
      <c r="I582" s="63"/>
      <c r="J582" s="63"/>
      <c r="K582"/>
    </row>
    <row r="583" spans="9:11">
      <c r="I583" s="63"/>
      <c r="J583" s="63"/>
      <c r="K583"/>
    </row>
    <row r="584" spans="9:11">
      <c r="I584" s="63"/>
      <c r="J584" s="63"/>
      <c r="K584"/>
    </row>
    <row r="585" spans="9:11">
      <c r="I585" s="63"/>
      <c r="J585" s="63"/>
      <c r="K585"/>
    </row>
    <row r="586" spans="9:11">
      <c r="I586" s="63"/>
      <c r="J586" s="63"/>
      <c r="K586"/>
    </row>
    <row r="587" spans="9:11">
      <c r="I587" s="63"/>
      <c r="J587" s="63"/>
      <c r="K587"/>
    </row>
    <row r="588" spans="9:11">
      <c r="I588" s="63"/>
      <c r="J588" s="63"/>
      <c r="K588"/>
    </row>
    <row r="589" spans="9:11">
      <c r="I589" s="63"/>
      <c r="J589" s="63"/>
      <c r="K589"/>
    </row>
    <row r="590" spans="9:11">
      <c r="I590" s="63"/>
      <c r="J590" s="63"/>
      <c r="K590"/>
    </row>
    <row r="591" spans="9:11">
      <c r="I591" s="63"/>
      <c r="J591" s="63"/>
      <c r="K591"/>
    </row>
    <row r="592" spans="9:11">
      <c r="I592" s="63"/>
      <c r="J592" s="63"/>
      <c r="K592"/>
    </row>
    <row r="593" spans="9:11">
      <c r="I593" s="63"/>
      <c r="J593" s="63"/>
      <c r="K593"/>
    </row>
    <row r="594" spans="9:11">
      <c r="I594" s="63"/>
      <c r="J594" s="63"/>
      <c r="K594"/>
    </row>
    <row r="595" spans="9:11">
      <c r="I595" s="63"/>
      <c r="J595" s="63"/>
      <c r="K595"/>
    </row>
    <row r="596" spans="9:11">
      <c r="I596" s="63"/>
      <c r="J596" s="63"/>
      <c r="K596"/>
    </row>
    <row r="597" spans="9:11">
      <c r="I597" s="63"/>
      <c r="J597" s="63"/>
      <c r="K597"/>
    </row>
    <row r="598" spans="9:11">
      <c r="I598" s="63"/>
      <c r="J598" s="63"/>
      <c r="K598"/>
    </row>
    <row r="599" spans="9:11">
      <c r="I599" s="63"/>
      <c r="J599" s="63"/>
      <c r="K599"/>
    </row>
    <row r="600" spans="9:11">
      <c r="I600" s="63"/>
      <c r="J600" s="63"/>
      <c r="K600"/>
    </row>
    <row r="601" spans="9:11">
      <c r="I601" s="63"/>
      <c r="J601" s="63"/>
      <c r="K601"/>
    </row>
    <row r="602" spans="9:11">
      <c r="I602" s="63"/>
      <c r="J602" s="63"/>
      <c r="K602"/>
    </row>
    <row r="603" spans="9:11">
      <c r="I603" s="63"/>
      <c r="J603" s="63"/>
      <c r="K603"/>
    </row>
    <row r="604" spans="9:11">
      <c r="I604" s="63"/>
      <c r="J604" s="63"/>
      <c r="K604"/>
    </row>
    <row r="605" spans="9:11">
      <c r="I605" s="63"/>
      <c r="J605" s="63"/>
      <c r="K605"/>
    </row>
    <row r="606" spans="9:11">
      <c r="I606" s="63"/>
      <c r="J606" s="63"/>
      <c r="K606"/>
    </row>
    <row r="607" spans="9:11">
      <c r="I607" s="63"/>
      <c r="J607" s="63"/>
      <c r="K607"/>
    </row>
    <row r="608" spans="9:11">
      <c r="I608" s="63"/>
      <c r="J608" s="63"/>
      <c r="K608"/>
    </row>
    <row r="609" spans="9:11">
      <c r="I609" s="63"/>
      <c r="J609" s="63"/>
      <c r="K609"/>
    </row>
    <row r="610" spans="9:11">
      <c r="I610" s="63"/>
      <c r="J610" s="63"/>
      <c r="K610"/>
    </row>
    <row r="611" spans="9:11">
      <c r="I611" s="63"/>
      <c r="J611" s="63"/>
      <c r="K611"/>
    </row>
    <row r="612" spans="9:11">
      <c r="I612" s="63"/>
      <c r="J612" s="63"/>
      <c r="K612"/>
    </row>
    <row r="613" spans="9:11">
      <c r="I613" s="63"/>
      <c r="J613" s="63"/>
      <c r="K613"/>
    </row>
    <row r="614" spans="9:11">
      <c r="I614" s="63"/>
      <c r="J614" s="63"/>
      <c r="K614"/>
    </row>
    <row r="615" spans="9:11">
      <c r="I615" s="63"/>
      <c r="J615" s="63"/>
      <c r="K615"/>
    </row>
    <row r="616" spans="9:11">
      <c r="I616" s="63"/>
      <c r="J616" s="63"/>
      <c r="K616"/>
    </row>
    <row r="617" spans="9:11">
      <c r="I617" s="63"/>
      <c r="J617" s="63"/>
      <c r="K617"/>
    </row>
    <row r="618" spans="9:11">
      <c r="I618" s="63"/>
      <c r="J618" s="63"/>
      <c r="K618"/>
    </row>
    <row r="619" spans="9:11">
      <c r="I619" s="63"/>
      <c r="J619" s="63"/>
      <c r="K619"/>
    </row>
    <row r="620" spans="9:11">
      <c r="I620" s="63"/>
      <c r="J620" s="63"/>
      <c r="K620"/>
    </row>
    <row r="621" spans="9:11">
      <c r="I621" s="63"/>
      <c r="J621" s="63"/>
      <c r="K621"/>
    </row>
    <row r="622" spans="9:11">
      <c r="I622" s="63"/>
      <c r="J622" s="63"/>
      <c r="K622"/>
    </row>
    <row r="623" spans="9:11">
      <c r="I623" s="63"/>
      <c r="J623" s="63"/>
      <c r="K623"/>
    </row>
    <row r="624" spans="9:11">
      <c r="I624" s="63"/>
      <c r="J624" s="63"/>
      <c r="K624"/>
    </row>
    <row r="625" spans="9:11">
      <c r="I625" s="63"/>
      <c r="J625" s="63"/>
      <c r="K625"/>
    </row>
    <row r="626" spans="9:11">
      <c r="I626" s="63"/>
      <c r="J626" s="63"/>
      <c r="K626"/>
    </row>
    <row r="627" spans="9:11">
      <c r="I627" s="63"/>
      <c r="J627" s="63"/>
      <c r="K627"/>
    </row>
    <row r="628" spans="9:11">
      <c r="I628" s="63"/>
      <c r="J628" s="63"/>
      <c r="K628"/>
    </row>
    <row r="629" spans="9:11">
      <c r="I629" s="63"/>
      <c r="J629" s="63"/>
      <c r="K629"/>
    </row>
    <row r="630" spans="9:11">
      <c r="I630" s="63"/>
      <c r="J630" s="63"/>
      <c r="K630"/>
    </row>
    <row r="631" spans="9:11">
      <c r="I631" s="63"/>
      <c r="J631" s="63"/>
      <c r="K631"/>
    </row>
    <row r="632" spans="9:11">
      <c r="I632" s="63"/>
      <c r="J632" s="63"/>
      <c r="K632"/>
    </row>
    <row r="633" spans="9:11">
      <c r="I633" s="63"/>
      <c r="J633" s="63"/>
      <c r="K633"/>
    </row>
    <row r="634" spans="9:11">
      <c r="I634" s="63"/>
      <c r="J634" s="63"/>
      <c r="K634"/>
    </row>
    <row r="635" spans="9:11">
      <c r="I635" s="63"/>
      <c r="J635" s="63"/>
      <c r="K635"/>
    </row>
    <row r="636" spans="9:11">
      <c r="I636" s="63"/>
      <c r="J636" s="63"/>
      <c r="K636"/>
    </row>
    <row r="637" spans="9:11">
      <c r="I637" s="63"/>
      <c r="J637" s="63"/>
      <c r="K637"/>
    </row>
    <row r="638" spans="9:11">
      <c r="I638" s="63"/>
      <c r="J638" s="63"/>
      <c r="K638"/>
    </row>
    <row r="639" spans="9:11">
      <c r="I639" s="63"/>
      <c r="J639" s="63"/>
      <c r="K639"/>
    </row>
    <row r="640" spans="9:11">
      <c r="I640" s="63"/>
      <c r="J640" s="63"/>
      <c r="K640"/>
    </row>
    <row r="641" spans="9:11">
      <c r="I641" s="63"/>
      <c r="J641" s="63"/>
      <c r="K641"/>
    </row>
    <row r="642" spans="9:11">
      <c r="I642" s="63"/>
      <c r="J642" s="63"/>
      <c r="K642"/>
    </row>
    <row r="643" spans="9:11">
      <c r="I643" s="63"/>
      <c r="J643" s="63"/>
      <c r="K643"/>
    </row>
    <row r="644" spans="9:11">
      <c r="I644" s="63"/>
      <c r="J644" s="63"/>
      <c r="K644"/>
    </row>
    <row r="645" spans="9:11">
      <c r="I645" s="63"/>
      <c r="J645" s="63"/>
      <c r="K645"/>
    </row>
    <row r="646" spans="9:11">
      <c r="I646" s="63"/>
      <c r="J646" s="63"/>
      <c r="K646"/>
    </row>
    <row r="647" spans="9:11">
      <c r="I647" s="63"/>
      <c r="J647" s="63"/>
      <c r="K647"/>
    </row>
    <row r="648" spans="9:11">
      <c r="I648" s="63"/>
      <c r="J648" s="63"/>
      <c r="K648"/>
    </row>
    <row r="649" spans="9:11">
      <c r="I649" s="63"/>
      <c r="J649" s="63"/>
      <c r="K649"/>
    </row>
    <row r="650" spans="9:11">
      <c r="I650" s="63"/>
      <c r="J650" s="63"/>
      <c r="K650"/>
    </row>
    <row r="651" spans="9:11">
      <c r="I651" s="63"/>
      <c r="J651" s="63"/>
      <c r="K651"/>
    </row>
    <row r="652" spans="9:11">
      <c r="I652" s="63"/>
      <c r="J652" s="63"/>
      <c r="K652"/>
    </row>
    <row r="653" spans="9:11">
      <c r="I653" s="63"/>
      <c r="J653" s="63"/>
      <c r="K653"/>
    </row>
    <row r="654" spans="9:11">
      <c r="I654" s="63"/>
      <c r="J654" s="63"/>
      <c r="K654"/>
    </row>
    <row r="655" spans="9:11">
      <c r="I655" s="63"/>
      <c r="J655" s="63"/>
      <c r="K655"/>
    </row>
    <row r="656" spans="9:11">
      <c r="I656" s="63"/>
      <c r="J656" s="63"/>
      <c r="K656"/>
    </row>
    <row r="657" spans="9:11">
      <c r="I657" s="63"/>
      <c r="J657" s="63"/>
      <c r="K657"/>
    </row>
    <row r="658" spans="9:11">
      <c r="I658" s="63"/>
      <c r="J658" s="63"/>
      <c r="K658"/>
    </row>
    <row r="659" spans="9:11">
      <c r="I659" s="63"/>
      <c r="J659" s="63"/>
      <c r="K659"/>
    </row>
    <row r="660" spans="9:11">
      <c r="I660" s="63"/>
      <c r="J660" s="63"/>
      <c r="K660"/>
    </row>
    <row r="661" spans="9:11">
      <c r="I661" s="63"/>
      <c r="J661" s="63"/>
      <c r="K661"/>
    </row>
    <row r="662" spans="9:11">
      <c r="I662" s="63"/>
      <c r="J662" s="63"/>
      <c r="K662"/>
    </row>
    <row r="663" spans="9:11">
      <c r="I663" s="63"/>
      <c r="J663" s="63"/>
      <c r="K663"/>
    </row>
    <row r="664" spans="9:11">
      <c r="I664" s="63"/>
      <c r="J664" s="63"/>
      <c r="K664"/>
    </row>
    <row r="665" spans="9:11">
      <c r="I665" s="63"/>
      <c r="J665" s="63"/>
      <c r="K665"/>
    </row>
    <row r="666" spans="9:11">
      <c r="I666" s="63"/>
      <c r="J666" s="63"/>
      <c r="K666"/>
    </row>
    <row r="667" spans="9:11">
      <c r="I667" s="63"/>
      <c r="J667" s="63"/>
      <c r="K667"/>
    </row>
    <row r="668" spans="9:11">
      <c r="I668" s="63"/>
      <c r="J668" s="63"/>
      <c r="K668"/>
    </row>
    <row r="669" spans="9:11">
      <c r="I669" s="63"/>
      <c r="J669" s="63"/>
      <c r="K669"/>
    </row>
    <row r="670" spans="9:11">
      <c r="I670" s="63"/>
      <c r="J670" s="63"/>
      <c r="K670"/>
    </row>
    <row r="671" spans="9:11">
      <c r="I671" s="63"/>
      <c r="J671" s="63"/>
      <c r="K671"/>
    </row>
    <row r="672" spans="9:11">
      <c r="I672" s="63"/>
      <c r="J672" s="63"/>
      <c r="K672"/>
    </row>
    <row r="673" spans="9:11">
      <c r="I673" s="63"/>
      <c r="J673" s="63"/>
      <c r="K673"/>
    </row>
    <row r="674" spans="9:11">
      <c r="I674" s="63"/>
      <c r="J674" s="63"/>
      <c r="K674"/>
    </row>
    <row r="675" spans="9:11">
      <c r="I675" s="63"/>
      <c r="J675" s="63"/>
      <c r="K675"/>
    </row>
    <row r="676" spans="9:11">
      <c r="I676" s="63"/>
      <c r="J676" s="63"/>
      <c r="K676"/>
    </row>
    <row r="677" spans="9:11">
      <c r="I677" s="63"/>
      <c r="J677" s="63"/>
      <c r="K677"/>
    </row>
    <row r="678" spans="9:11">
      <c r="I678" s="63"/>
      <c r="J678" s="63"/>
      <c r="K678"/>
    </row>
    <row r="679" spans="9:11">
      <c r="I679" s="63"/>
      <c r="J679" s="63"/>
      <c r="K679"/>
    </row>
    <row r="680" spans="9:11">
      <c r="I680" s="63"/>
      <c r="J680" s="63"/>
      <c r="K680"/>
    </row>
    <row r="681" spans="9:11">
      <c r="I681" s="63"/>
      <c r="J681" s="63"/>
      <c r="K681"/>
    </row>
    <row r="682" spans="9:11">
      <c r="I682" s="63"/>
      <c r="J682" s="63"/>
      <c r="K682"/>
    </row>
    <row r="683" spans="9:11">
      <c r="I683" s="63"/>
      <c r="J683" s="63"/>
      <c r="K683"/>
    </row>
    <row r="684" spans="9:11">
      <c r="I684" s="63"/>
      <c r="J684" s="63"/>
      <c r="K684"/>
    </row>
    <row r="685" spans="9:11">
      <c r="I685" s="63"/>
      <c r="J685" s="63"/>
      <c r="K685"/>
    </row>
    <row r="686" spans="9:11">
      <c r="I686" s="63"/>
      <c r="J686" s="63"/>
      <c r="K686"/>
    </row>
    <row r="687" spans="9:11">
      <c r="I687" s="63"/>
      <c r="J687" s="63"/>
      <c r="K687"/>
    </row>
    <row r="688" spans="9:11">
      <c r="I688" s="63"/>
      <c r="J688" s="63"/>
      <c r="K688"/>
    </row>
    <row r="689" spans="9:11">
      <c r="I689" s="63"/>
      <c r="J689" s="63"/>
      <c r="K689"/>
    </row>
    <row r="690" spans="9:11">
      <c r="I690" s="63"/>
      <c r="J690" s="63"/>
      <c r="K690"/>
    </row>
    <row r="691" spans="9:11">
      <c r="I691" s="63"/>
      <c r="J691" s="63"/>
      <c r="K691"/>
    </row>
    <row r="692" spans="9:11">
      <c r="I692" s="63"/>
      <c r="J692" s="63"/>
      <c r="K692"/>
    </row>
    <row r="693" spans="9:11">
      <c r="I693" s="63"/>
      <c r="J693" s="63"/>
      <c r="K693"/>
    </row>
    <row r="694" spans="9:11">
      <c r="I694" s="63"/>
      <c r="J694" s="63"/>
      <c r="K694"/>
    </row>
    <row r="695" spans="9:11">
      <c r="I695" s="63"/>
      <c r="J695" s="63"/>
      <c r="K695"/>
    </row>
    <row r="696" spans="9:11">
      <c r="I696" s="63"/>
      <c r="J696" s="63"/>
      <c r="K696"/>
    </row>
    <row r="697" spans="9:11">
      <c r="I697" s="63"/>
      <c r="J697" s="63"/>
      <c r="K697"/>
    </row>
    <row r="698" spans="9:11">
      <c r="I698" s="63"/>
      <c r="J698" s="63"/>
      <c r="K698"/>
    </row>
    <row r="699" spans="9:11">
      <c r="I699" s="63"/>
      <c r="J699" s="63"/>
      <c r="K699"/>
    </row>
    <row r="700" spans="9:11">
      <c r="I700" s="63"/>
      <c r="J700" s="63"/>
      <c r="K700"/>
    </row>
    <row r="701" spans="9:11">
      <c r="I701" s="63"/>
      <c r="J701" s="63"/>
      <c r="K701"/>
    </row>
    <row r="702" spans="9:11">
      <c r="I702" s="63"/>
      <c r="J702" s="63"/>
      <c r="K702"/>
    </row>
    <row r="703" spans="9:11">
      <c r="I703" s="63"/>
      <c r="J703" s="63"/>
      <c r="K703"/>
    </row>
    <row r="704" spans="9:11">
      <c r="I704" s="63"/>
      <c r="J704" s="63"/>
      <c r="K704"/>
    </row>
    <row r="705" spans="9:11">
      <c r="I705" s="63"/>
      <c r="J705" s="63"/>
      <c r="K705"/>
    </row>
    <row r="706" spans="9:11">
      <c r="I706" s="63"/>
      <c r="J706" s="63"/>
      <c r="K706"/>
    </row>
    <row r="707" spans="9:11">
      <c r="I707" s="63"/>
      <c r="J707" s="63"/>
      <c r="K707"/>
    </row>
    <row r="708" spans="9:11">
      <c r="I708" s="63"/>
      <c r="J708" s="63"/>
      <c r="K708"/>
    </row>
    <row r="709" spans="9:11">
      <c r="I709" s="63"/>
      <c r="J709" s="63"/>
      <c r="K709"/>
    </row>
    <row r="710" spans="9:11">
      <c r="I710" s="63"/>
      <c r="J710" s="63"/>
      <c r="K710"/>
    </row>
    <row r="711" spans="9:11">
      <c r="I711" s="63"/>
      <c r="J711" s="63"/>
      <c r="K711"/>
    </row>
    <row r="712" spans="9:11">
      <c r="I712" s="63"/>
      <c r="J712" s="63"/>
      <c r="K712"/>
    </row>
    <row r="713" spans="9:11">
      <c r="I713" s="63"/>
      <c r="J713" s="63"/>
      <c r="K713"/>
    </row>
    <row r="714" spans="9:11">
      <c r="I714" s="63"/>
      <c r="J714" s="63"/>
      <c r="K714"/>
    </row>
    <row r="715" spans="9:11">
      <c r="I715" s="63"/>
      <c r="J715" s="63"/>
      <c r="K715"/>
    </row>
    <row r="716" spans="9:11">
      <c r="I716" s="63"/>
      <c r="J716" s="63"/>
      <c r="K716"/>
    </row>
    <row r="717" spans="9:11">
      <c r="I717" s="63"/>
      <c r="J717" s="63"/>
      <c r="K717"/>
    </row>
    <row r="718" spans="9:11">
      <c r="I718" s="63"/>
      <c r="J718" s="63"/>
      <c r="K718"/>
    </row>
    <row r="719" spans="9:11">
      <c r="I719" s="63"/>
      <c r="J719" s="63"/>
      <c r="K719"/>
    </row>
    <row r="720" spans="9:11">
      <c r="I720" s="63"/>
      <c r="J720" s="63"/>
      <c r="K720"/>
    </row>
    <row r="721" spans="9:11">
      <c r="I721" s="63"/>
      <c r="J721" s="63"/>
      <c r="K721"/>
    </row>
    <row r="722" spans="9:11">
      <c r="I722" s="63"/>
      <c r="J722" s="63"/>
      <c r="K722"/>
    </row>
    <row r="723" spans="9:11">
      <c r="I723" s="63"/>
      <c r="J723" s="63"/>
      <c r="K723"/>
    </row>
    <row r="724" spans="9:11">
      <c r="I724" s="63"/>
      <c r="J724" s="63"/>
      <c r="K724"/>
    </row>
    <row r="725" spans="9:11">
      <c r="I725" s="63"/>
      <c r="J725" s="63"/>
      <c r="K725"/>
    </row>
    <row r="726" spans="9:11">
      <c r="I726" s="63"/>
      <c r="J726" s="63"/>
      <c r="K726"/>
    </row>
    <row r="727" spans="9:11">
      <c r="I727" s="63"/>
      <c r="J727" s="63"/>
      <c r="K727"/>
    </row>
    <row r="728" spans="9:11">
      <c r="I728" s="63"/>
      <c r="J728" s="63"/>
      <c r="K728"/>
    </row>
    <row r="729" spans="9:11">
      <c r="I729" s="63"/>
      <c r="J729" s="63"/>
      <c r="K729"/>
    </row>
    <row r="730" spans="9:11">
      <c r="I730" s="63"/>
      <c r="J730" s="63"/>
      <c r="K730"/>
    </row>
    <row r="731" spans="9:11">
      <c r="I731" s="63"/>
      <c r="J731" s="63"/>
      <c r="K731"/>
    </row>
    <row r="732" spans="9:11">
      <c r="I732" s="63"/>
      <c r="J732" s="63"/>
      <c r="K732"/>
    </row>
    <row r="733" spans="9:11">
      <c r="I733" s="63"/>
      <c r="J733" s="63"/>
      <c r="K733"/>
    </row>
    <row r="734" spans="9:11">
      <c r="I734" s="63"/>
      <c r="J734" s="63"/>
      <c r="K734"/>
    </row>
    <row r="735" spans="9:11">
      <c r="I735" s="63"/>
      <c r="J735" s="63"/>
      <c r="K735"/>
    </row>
    <row r="736" spans="9:11">
      <c r="I736" s="63"/>
      <c r="J736" s="63"/>
      <c r="K736"/>
    </row>
    <row r="737" spans="9:11">
      <c r="I737" s="63"/>
      <c r="J737" s="63"/>
      <c r="K737"/>
    </row>
    <row r="738" spans="9:11">
      <c r="I738" s="63"/>
      <c r="J738" s="63"/>
      <c r="K738"/>
    </row>
    <row r="739" spans="9:11">
      <c r="I739" s="63"/>
      <c r="J739" s="63"/>
      <c r="K739"/>
    </row>
    <row r="740" spans="9:11">
      <c r="I740" s="63"/>
      <c r="J740" s="63"/>
      <c r="K740"/>
    </row>
    <row r="741" spans="9:11">
      <c r="I741" s="63"/>
      <c r="J741" s="63"/>
      <c r="K741"/>
    </row>
    <row r="742" spans="9:11">
      <c r="I742" s="63"/>
      <c r="J742" s="63"/>
      <c r="K742"/>
    </row>
    <row r="743" spans="9:11">
      <c r="I743" s="63"/>
      <c r="J743" s="63"/>
      <c r="K743"/>
    </row>
    <row r="744" spans="9:11">
      <c r="I744" s="63"/>
      <c r="J744" s="63"/>
      <c r="K744"/>
    </row>
    <row r="745" spans="9:11">
      <c r="I745" s="63"/>
      <c r="J745" s="63"/>
      <c r="K745"/>
    </row>
    <row r="746" spans="9:11">
      <c r="I746" s="63"/>
      <c r="J746" s="63"/>
      <c r="K746"/>
    </row>
    <row r="747" spans="9:11">
      <c r="I747" s="63"/>
      <c r="J747" s="63"/>
      <c r="K747"/>
    </row>
    <row r="748" spans="9:11">
      <c r="I748" s="63"/>
      <c r="J748" s="63"/>
      <c r="K748"/>
    </row>
    <row r="749" spans="9:11">
      <c r="I749" s="63"/>
      <c r="J749" s="63"/>
      <c r="K749"/>
    </row>
    <row r="750" spans="9:11">
      <c r="I750" s="63"/>
      <c r="J750" s="63"/>
      <c r="K750"/>
    </row>
    <row r="751" spans="9:11">
      <c r="I751" s="63"/>
      <c r="J751" s="63"/>
      <c r="K751"/>
    </row>
    <row r="752" spans="9:11">
      <c r="I752" s="63"/>
      <c r="J752" s="63"/>
      <c r="K752"/>
    </row>
    <row r="753" spans="9:11">
      <c r="I753" s="63"/>
      <c r="J753" s="63"/>
      <c r="K753"/>
    </row>
    <row r="754" spans="9:11">
      <c r="I754" s="63"/>
      <c r="J754" s="63"/>
      <c r="K754"/>
    </row>
    <row r="755" spans="9:11">
      <c r="I755" s="63"/>
      <c r="J755" s="63"/>
      <c r="K755"/>
    </row>
    <row r="756" spans="9:11">
      <c r="I756" s="63"/>
      <c r="J756" s="63"/>
      <c r="K756"/>
    </row>
    <row r="757" spans="9:11">
      <c r="I757" s="63"/>
      <c r="J757" s="63"/>
      <c r="K757"/>
    </row>
    <row r="758" spans="9:11">
      <c r="I758" s="63"/>
      <c r="J758" s="63"/>
      <c r="K758"/>
    </row>
    <row r="759" spans="9:11">
      <c r="I759" s="63"/>
      <c r="J759" s="63"/>
      <c r="K759"/>
    </row>
    <row r="760" spans="9:11">
      <c r="I760" s="63"/>
      <c r="J760" s="63"/>
      <c r="K760"/>
    </row>
    <row r="761" spans="9:11">
      <c r="I761" s="63"/>
      <c r="J761" s="63"/>
      <c r="K761"/>
    </row>
    <row r="762" spans="9:11">
      <c r="I762" s="63"/>
      <c r="J762" s="63"/>
      <c r="K762"/>
    </row>
    <row r="763" spans="9:11">
      <c r="I763" s="63"/>
      <c r="J763" s="63"/>
      <c r="K763"/>
    </row>
    <row r="764" spans="9:11">
      <c r="I764" s="63"/>
      <c r="J764" s="63"/>
      <c r="K764"/>
    </row>
    <row r="765" spans="9:11">
      <c r="I765" s="63"/>
      <c r="J765" s="63"/>
      <c r="K765"/>
    </row>
    <row r="766" spans="9:11">
      <c r="I766" s="63"/>
      <c r="J766" s="63"/>
      <c r="K766"/>
    </row>
    <row r="767" spans="9:11">
      <c r="I767" s="63"/>
      <c r="J767" s="63"/>
      <c r="K767"/>
    </row>
    <row r="768" spans="9:11">
      <c r="I768" s="63"/>
      <c r="J768" s="63"/>
      <c r="K768"/>
    </row>
    <row r="769" spans="9:11">
      <c r="I769" s="63"/>
      <c r="J769" s="63"/>
      <c r="K769"/>
    </row>
    <row r="770" spans="9:11">
      <c r="I770" s="63"/>
      <c r="J770" s="63"/>
      <c r="K770"/>
    </row>
    <row r="771" spans="9:11">
      <c r="I771" s="63"/>
      <c r="J771" s="63"/>
      <c r="K771"/>
    </row>
    <row r="772" spans="9:11">
      <c r="I772" s="63"/>
      <c r="J772" s="63"/>
      <c r="K772"/>
    </row>
    <row r="773" spans="9:11">
      <c r="I773" s="63"/>
      <c r="J773" s="63"/>
      <c r="K773"/>
    </row>
    <row r="774" spans="9:11">
      <c r="I774" s="63"/>
      <c r="J774" s="63"/>
      <c r="K774"/>
    </row>
    <row r="775" spans="9:11">
      <c r="I775" s="63"/>
      <c r="J775" s="63"/>
      <c r="K775"/>
    </row>
    <row r="776" spans="9:11">
      <c r="I776" s="63"/>
      <c r="J776" s="63"/>
      <c r="K776"/>
    </row>
    <row r="777" spans="9:11">
      <c r="I777" s="63"/>
      <c r="J777" s="63"/>
      <c r="K777"/>
    </row>
    <row r="778" spans="9:11">
      <c r="I778" s="63"/>
      <c r="J778" s="63"/>
      <c r="K778"/>
    </row>
    <row r="779" spans="9:11">
      <c r="I779" s="63"/>
      <c r="J779" s="63"/>
      <c r="K779"/>
    </row>
    <row r="780" spans="9:11">
      <c r="I780" s="63"/>
      <c r="J780" s="63"/>
      <c r="K780"/>
    </row>
    <row r="781" spans="9:11">
      <c r="I781" s="63"/>
      <c r="J781" s="63"/>
      <c r="K781"/>
    </row>
    <row r="782" spans="9:11">
      <c r="I782" s="63"/>
      <c r="J782" s="63"/>
      <c r="K782"/>
    </row>
    <row r="783" spans="9:11">
      <c r="I783" s="63"/>
      <c r="J783" s="63"/>
      <c r="K783"/>
    </row>
    <row r="784" spans="9:11">
      <c r="I784" s="63"/>
      <c r="J784" s="63"/>
      <c r="K784"/>
    </row>
    <row r="785" spans="9:11">
      <c r="I785" s="63"/>
      <c r="J785" s="63"/>
      <c r="K785"/>
    </row>
    <row r="786" spans="9:11">
      <c r="I786" s="63"/>
      <c r="J786" s="63"/>
      <c r="K786"/>
    </row>
    <row r="787" spans="9:11">
      <c r="I787" s="63"/>
      <c r="J787" s="63"/>
      <c r="K787"/>
    </row>
    <row r="788" spans="9:11">
      <c r="I788" s="63"/>
      <c r="J788" s="63"/>
      <c r="K788"/>
    </row>
    <row r="789" spans="9:11">
      <c r="I789" s="63"/>
      <c r="J789" s="63"/>
      <c r="K789"/>
    </row>
    <row r="790" spans="9:11">
      <c r="I790" s="63"/>
      <c r="J790" s="63"/>
      <c r="K790"/>
    </row>
    <row r="791" spans="9:11">
      <c r="I791" s="63"/>
      <c r="J791" s="63"/>
      <c r="K791"/>
    </row>
    <row r="792" spans="9:11">
      <c r="I792" s="63"/>
      <c r="J792" s="63"/>
      <c r="K792"/>
    </row>
    <row r="793" spans="9:11">
      <c r="I793" s="63"/>
      <c r="J793" s="63"/>
      <c r="K793"/>
    </row>
    <row r="794" spans="9:11">
      <c r="I794" s="63"/>
      <c r="J794" s="63"/>
      <c r="K794"/>
    </row>
    <row r="795" spans="9:11">
      <c r="I795" s="63"/>
      <c r="J795" s="63"/>
      <c r="K795"/>
    </row>
    <row r="796" spans="9:11">
      <c r="I796" s="63"/>
      <c r="J796" s="63"/>
      <c r="K796"/>
    </row>
    <row r="797" spans="9:11">
      <c r="I797" s="63"/>
      <c r="J797" s="63"/>
      <c r="K797"/>
    </row>
    <row r="798" spans="9:11">
      <c r="I798" s="63"/>
      <c r="J798" s="63"/>
      <c r="K798"/>
    </row>
    <row r="799" spans="9:11">
      <c r="I799" s="63"/>
      <c r="J799" s="63"/>
      <c r="K799"/>
    </row>
    <row r="800" spans="9:11">
      <c r="I800" s="63"/>
      <c r="J800" s="63"/>
      <c r="K800"/>
    </row>
    <row r="801" spans="9:11">
      <c r="I801" s="63"/>
      <c r="J801" s="63"/>
      <c r="K801"/>
    </row>
    <row r="802" spans="9:11">
      <c r="I802" s="63"/>
      <c r="J802" s="63"/>
      <c r="K802"/>
    </row>
    <row r="803" spans="9:11">
      <c r="I803" s="63"/>
      <c r="J803" s="63"/>
      <c r="K803"/>
    </row>
    <row r="804" spans="9:11">
      <c r="I804" s="63"/>
      <c r="J804" s="63"/>
      <c r="K804"/>
    </row>
    <row r="805" spans="9:11">
      <c r="I805" s="63"/>
      <c r="J805" s="63"/>
      <c r="K805"/>
    </row>
    <row r="806" spans="9:11">
      <c r="I806" s="63"/>
      <c r="J806" s="63"/>
      <c r="K806"/>
    </row>
    <row r="807" spans="9:11">
      <c r="I807" s="63"/>
      <c r="J807" s="63"/>
      <c r="K807"/>
    </row>
    <row r="808" spans="9:11">
      <c r="I808" s="63"/>
      <c r="J808" s="63"/>
      <c r="K808"/>
    </row>
    <row r="809" spans="9:11">
      <c r="I809" s="63"/>
      <c r="J809" s="63"/>
      <c r="K809"/>
    </row>
    <row r="810" spans="9:11">
      <c r="I810" s="63"/>
      <c r="J810" s="63"/>
      <c r="K810"/>
    </row>
    <row r="811" spans="9:11">
      <c r="I811" s="63"/>
      <c r="J811" s="63"/>
      <c r="K811"/>
    </row>
    <row r="812" spans="9:11">
      <c r="I812" s="63"/>
      <c r="J812" s="63"/>
      <c r="K812"/>
    </row>
    <row r="813" spans="9:11">
      <c r="I813" s="63"/>
      <c r="J813" s="63"/>
      <c r="K813"/>
    </row>
    <row r="814" spans="9:11">
      <c r="I814" s="63"/>
      <c r="J814" s="63"/>
      <c r="K814"/>
    </row>
    <row r="815" spans="9:11">
      <c r="I815" s="63"/>
      <c r="J815" s="63"/>
      <c r="K815"/>
    </row>
    <row r="816" spans="9:11">
      <c r="I816" s="63"/>
      <c r="J816" s="63"/>
      <c r="K816"/>
    </row>
    <row r="817" spans="9:11">
      <c r="I817" s="63"/>
      <c r="J817" s="63"/>
      <c r="K817"/>
    </row>
    <row r="818" spans="9:11">
      <c r="I818" s="63"/>
      <c r="J818" s="63"/>
      <c r="K818"/>
    </row>
    <row r="819" spans="9:11">
      <c r="I819" s="63"/>
      <c r="J819" s="63"/>
      <c r="K819"/>
    </row>
    <row r="820" spans="9:11">
      <c r="I820" s="63"/>
      <c r="J820" s="63"/>
      <c r="K820"/>
    </row>
    <row r="821" spans="9:11">
      <c r="I821" s="63"/>
      <c r="J821" s="63"/>
      <c r="K821"/>
    </row>
    <row r="822" spans="9:11">
      <c r="I822" s="63"/>
      <c r="J822" s="63"/>
      <c r="K822"/>
    </row>
    <row r="823" spans="9:11">
      <c r="I823" s="63"/>
      <c r="J823" s="63"/>
      <c r="K823"/>
    </row>
    <row r="824" spans="9:11">
      <c r="I824" s="63"/>
      <c r="J824" s="63"/>
      <c r="K824"/>
    </row>
    <row r="825" spans="9:11">
      <c r="I825" s="63"/>
      <c r="J825" s="63"/>
      <c r="K825"/>
    </row>
    <row r="826" spans="9:11">
      <c r="I826" s="63"/>
      <c r="J826" s="63"/>
      <c r="K826"/>
    </row>
    <row r="827" spans="9:11">
      <c r="I827" s="63"/>
      <c r="J827" s="63"/>
      <c r="K827"/>
    </row>
    <row r="828" spans="9:11">
      <c r="I828" s="63"/>
      <c r="J828" s="63"/>
      <c r="K828"/>
    </row>
    <row r="829" spans="9:11">
      <c r="I829" s="63"/>
      <c r="J829" s="63"/>
      <c r="K829"/>
    </row>
    <row r="830" spans="9:11">
      <c r="I830" s="63"/>
      <c r="J830" s="63"/>
      <c r="K830"/>
    </row>
    <row r="831" spans="9:11">
      <c r="I831" s="63"/>
      <c r="J831" s="63"/>
      <c r="K831"/>
    </row>
    <row r="832" spans="9:11">
      <c r="I832" s="63"/>
      <c r="J832" s="63"/>
      <c r="K832"/>
    </row>
    <row r="833" spans="9:11">
      <c r="I833" s="63"/>
      <c r="J833" s="63"/>
      <c r="K833"/>
    </row>
    <row r="834" spans="9:11">
      <c r="I834" s="63"/>
      <c r="J834" s="63"/>
      <c r="K834"/>
    </row>
    <row r="835" spans="9:11">
      <c r="I835" s="63"/>
      <c r="J835" s="63"/>
      <c r="K835"/>
    </row>
    <row r="836" spans="9:11">
      <c r="I836" s="63"/>
      <c r="J836" s="63"/>
      <c r="K836"/>
    </row>
    <row r="837" spans="9:11">
      <c r="I837" s="63"/>
      <c r="J837" s="63"/>
      <c r="K837"/>
    </row>
    <row r="838" spans="9:11">
      <c r="I838" s="63"/>
      <c r="J838" s="63"/>
      <c r="K838"/>
    </row>
    <row r="839" spans="9:11">
      <c r="I839" s="63"/>
      <c r="J839" s="63"/>
      <c r="K839"/>
    </row>
    <row r="840" spans="9:11">
      <c r="I840" s="63"/>
      <c r="J840" s="63"/>
      <c r="K840"/>
    </row>
    <row r="841" spans="9:11">
      <c r="I841" s="63"/>
      <c r="J841" s="63"/>
      <c r="K841"/>
    </row>
    <row r="842" spans="9:11">
      <c r="I842" s="63"/>
      <c r="J842" s="63"/>
      <c r="K842"/>
    </row>
    <row r="843" spans="9:11">
      <c r="I843" s="63"/>
      <c r="J843" s="63"/>
      <c r="K843"/>
    </row>
    <row r="844" spans="9:11">
      <c r="I844" s="63"/>
      <c r="J844" s="63"/>
      <c r="K844"/>
    </row>
    <row r="845" spans="9:11">
      <c r="I845" s="63"/>
      <c r="J845" s="63"/>
      <c r="K845"/>
    </row>
    <row r="846" spans="9:11">
      <c r="I846" s="63"/>
      <c r="J846" s="63"/>
      <c r="K846"/>
    </row>
    <row r="847" spans="9:11">
      <c r="I847" s="63"/>
      <c r="J847" s="63"/>
      <c r="K847"/>
    </row>
    <row r="848" spans="9:11">
      <c r="I848" s="63"/>
      <c r="J848" s="63"/>
      <c r="K848"/>
    </row>
    <row r="849" spans="9:11">
      <c r="I849" s="63"/>
      <c r="J849" s="63"/>
      <c r="K849"/>
    </row>
    <row r="850" spans="9:11">
      <c r="I850" s="63"/>
      <c r="J850" s="63"/>
      <c r="K850"/>
    </row>
    <row r="851" spans="9:11">
      <c r="I851" s="63"/>
      <c r="J851" s="63"/>
      <c r="K851"/>
    </row>
    <row r="852" spans="9:11">
      <c r="I852" s="63"/>
      <c r="J852" s="63"/>
      <c r="K852"/>
    </row>
    <row r="853" spans="9:11">
      <c r="I853" s="63"/>
      <c r="J853" s="63"/>
      <c r="K853"/>
    </row>
    <row r="854" spans="9:11">
      <c r="I854" s="63"/>
      <c r="J854" s="63"/>
      <c r="K854"/>
    </row>
    <row r="855" spans="9:11">
      <c r="I855" s="63"/>
      <c r="J855" s="63"/>
      <c r="K855"/>
    </row>
    <row r="856" spans="9:11">
      <c r="I856" s="63"/>
      <c r="J856" s="63"/>
      <c r="K856"/>
    </row>
    <row r="857" spans="9:11">
      <c r="I857" s="63"/>
      <c r="J857" s="63"/>
      <c r="K857"/>
    </row>
    <row r="858" spans="9:11">
      <c r="I858" s="63"/>
      <c r="J858" s="63"/>
      <c r="K858"/>
    </row>
    <row r="859" spans="9:11">
      <c r="I859" s="63"/>
      <c r="J859" s="63"/>
      <c r="K859"/>
    </row>
    <row r="860" spans="9:11">
      <c r="I860" s="63"/>
      <c r="J860" s="63"/>
      <c r="K860"/>
    </row>
    <row r="861" spans="9:11">
      <c r="I861" s="63"/>
      <c r="J861" s="63"/>
      <c r="K861"/>
    </row>
    <row r="862" spans="9:11">
      <c r="I862" s="63"/>
      <c r="J862" s="63"/>
      <c r="K862"/>
    </row>
    <row r="863" spans="9:11">
      <c r="I863" s="63"/>
      <c r="J863" s="63"/>
      <c r="K863"/>
    </row>
    <row r="864" spans="9:11">
      <c r="I864" s="63"/>
      <c r="J864" s="63"/>
      <c r="K864"/>
    </row>
    <row r="865" spans="9:11">
      <c r="I865" s="63"/>
      <c r="J865" s="63"/>
      <c r="K865"/>
    </row>
    <row r="866" spans="9:11">
      <c r="I866" s="63"/>
      <c r="J866" s="63"/>
      <c r="K866"/>
    </row>
    <row r="867" spans="9:11">
      <c r="I867" s="63"/>
      <c r="J867" s="63"/>
      <c r="K867"/>
    </row>
    <row r="868" spans="9:11">
      <c r="I868" s="63"/>
      <c r="J868" s="63"/>
      <c r="K868"/>
    </row>
    <row r="869" spans="9:11">
      <c r="I869" s="63"/>
      <c r="J869" s="63"/>
      <c r="K869"/>
    </row>
    <row r="870" spans="9:11">
      <c r="I870" s="63"/>
      <c r="J870" s="63"/>
      <c r="K870"/>
    </row>
    <row r="871" spans="9:11">
      <c r="I871" s="63"/>
      <c r="J871" s="63"/>
      <c r="K871"/>
    </row>
    <row r="872" spans="9:11">
      <c r="I872" s="63"/>
      <c r="J872" s="63"/>
      <c r="K872"/>
    </row>
    <row r="873" spans="9:11">
      <c r="I873" s="63"/>
      <c r="J873" s="63"/>
      <c r="K873"/>
    </row>
    <row r="874" spans="9:11">
      <c r="I874" s="63"/>
      <c r="J874" s="63"/>
      <c r="K874"/>
    </row>
    <row r="875" spans="9:11">
      <c r="I875" s="63"/>
      <c r="J875" s="63"/>
      <c r="K875"/>
    </row>
    <row r="876" spans="9:11">
      <c r="I876" s="63"/>
      <c r="J876" s="63"/>
      <c r="K876"/>
    </row>
    <row r="877" spans="9:11">
      <c r="I877" s="63"/>
      <c r="J877" s="63"/>
      <c r="K877"/>
    </row>
    <row r="878" spans="9:11">
      <c r="I878" s="63"/>
      <c r="J878" s="63"/>
      <c r="K878"/>
    </row>
    <row r="879" spans="9:11">
      <c r="I879" s="63"/>
      <c r="J879" s="63"/>
      <c r="K879"/>
    </row>
    <row r="880" spans="9:11">
      <c r="I880" s="63"/>
      <c r="J880" s="63"/>
      <c r="K880"/>
    </row>
    <row r="881" spans="9:11">
      <c r="I881" s="63"/>
      <c r="J881" s="63"/>
      <c r="K881"/>
    </row>
    <row r="882" spans="9:11">
      <c r="I882" s="63"/>
      <c r="J882" s="63"/>
      <c r="K882"/>
    </row>
    <row r="883" spans="9:11">
      <c r="I883" s="63"/>
      <c r="J883" s="63"/>
      <c r="K883"/>
    </row>
    <row r="884" spans="9:11">
      <c r="I884" s="63"/>
      <c r="J884" s="63"/>
      <c r="K884"/>
    </row>
    <row r="885" spans="9:11">
      <c r="I885" s="63"/>
      <c r="J885" s="63"/>
      <c r="K885"/>
    </row>
    <row r="886" spans="9:11">
      <c r="I886" s="63"/>
      <c r="J886" s="63"/>
      <c r="K886"/>
    </row>
    <row r="887" spans="9:11">
      <c r="I887" s="63"/>
      <c r="J887" s="63"/>
      <c r="K887"/>
    </row>
    <row r="888" spans="9:11">
      <c r="I888" s="63"/>
      <c r="J888" s="63"/>
      <c r="K888"/>
    </row>
    <row r="889" spans="9:11">
      <c r="I889" s="63"/>
      <c r="J889" s="63"/>
      <c r="K889"/>
    </row>
    <row r="890" spans="9:11">
      <c r="I890" s="63"/>
      <c r="J890" s="63"/>
      <c r="K890"/>
    </row>
    <row r="891" spans="9:11">
      <c r="I891" s="63"/>
      <c r="J891" s="63"/>
      <c r="K891"/>
    </row>
    <row r="892" spans="9:11">
      <c r="I892" s="63"/>
      <c r="J892" s="63"/>
      <c r="K892"/>
    </row>
    <row r="893" spans="9:11">
      <c r="I893" s="63"/>
      <c r="J893" s="63"/>
      <c r="K893"/>
    </row>
    <row r="894" spans="9:11">
      <c r="I894" s="63"/>
      <c r="J894" s="63"/>
      <c r="K894"/>
    </row>
    <row r="895" spans="9:11">
      <c r="I895" s="63"/>
      <c r="J895" s="63"/>
      <c r="K895"/>
    </row>
    <row r="896" spans="9:11">
      <c r="I896" s="63"/>
      <c r="J896" s="63"/>
      <c r="K896"/>
    </row>
    <row r="897" spans="9:11">
      <c r="I897" s="63"/>
      <c r="J897" s="63"/>
      <c r="K897"/>
    </row>
    <row r="898" spans="9:11">
      <c r="I898" s="63"/>
      <c r="J898" s="63"/>
      <c r="K898"/>
    </row>
    <row r="899" spans="9:11">
      <c r="I899" s="63"/>
      <c r="J899" s="63"/>
      <c r="K899"/>
    </row>
    <row r="900" spans="9:11">
      <c r="I900" s="63"/>
      <c r="J900" s="63"/>
      <c r="K900"/>
    </row>
    <row r="901" spans="9:11">
      <c r="I901" s="63"/>
      <c r="J901" s="63"/>
      <c r="K901"/>
    </row>
    <row r="902" spans="9:11">
      <c r="I902" s="63"/>
      <c r="J902" s="63"/>
      <c r="K902"/>
    </row>
    <row r="903" spans="9:11">
      <c r="I903" s="63"/>
      <c r="J903" s="63"/>
      <c r="K903"/>
    </row>
    <row r="904" spans="9:11">
      <c r="I904" s="63"/>
      <c r="J904" s="63"/>
      <c r="K904"/>
    </row>
    <row r="905" spans="9:11">
      <c r="I905" s="63"/>
      <c r="J905" s="63"/>
      <c r="K905"/>
    </row>
    <row r="906" spans="9:11">
      <c r="I906" s="63"/>
      <c r="J906" s="63"/>
      <c r="K906"/>
    </row>
    <row r="907" spans="9:11">
      <c r="I907" s="63"/>
      <c r="J907" s="63"/>
      <c r="K907"/>
    </row>
    <row r="908" spans="9:11">
      <c r="I908" s="63"/>
      <c r="J908" s="63"/>
      <c r="K908"/>
    </row>
    <row r="909" spans="9:11">
      <c r="I909" s="63"/>
      <c r="J909" s="63"/>
      <c r="K909"/>
    </row>
    <row r="910" spans="9:11">
      <c r="I910" s="63"/>
      <c r="J910" s="63"/>
      <c r="K910"/>
    </row>
    <row r="911" spans="9:11">
      <c r="I911" s="63"/>
      <c r="J911" s="63"/>
      <c r="K911"/>
    </row>
    <row r="912" spans="9:11">
      <c r="I912" s="63"/>
      <c r="J912" s="63"/>
      <c r="K912"/>
    </row>
    <row r="913" spans="9:11">
      <c r="I913" s="63"/>
      <c r="J913" s="63"/>
      <c r="K913"/>
    </row>
    <row r="914" spans="9:11">
      <c r="I914" s="63"/>
      <c r="J914" s="63"/>
      <c r="K914"/>
    </row>
    <row r="915" spans="9:11">
      <c r="I915" s="63"/>
      <c r="J915" s="63"/>
      <c r="K915"/>
    </row>
    <row r="916" spans="9:11">
      <c r="I916" s="63"/>
      <c r="J916" s="63"/>
      <c r="K916"/>
    </row>
    <row r="917" spans="9:11">
      <c r="I917" s="63"/>
      <c r="J917" s="63"/>
      <c r="K917"/>
    </row>
    <row r="918" spans="9:11">
      <c r="I918" s="63"/>
      <c r="J918" s="63"/>
      <c r="K918"/>
    </row>
    <row r="919" spans="9:11">
      <c r="I919" s="63"/>
      <c r="J919" s="63"/>
      <c r="K919"/>
    </row>
    <row r="920" spans="9:11">
      <c r="I920" s="63"/>
      <c r="J920" s="63"/>
      <c r="K920"/>
    </row>
    <row r="921" spans="9:11">
      <c r="I921" s="63"/>
      <c r="J921" s="63"/>
      <c r="K921"/>
    </row>
    <row r="922" spans="9:11">
      <c r="I922" s="63"/>
      <c r="J922" s="63"/>
      <c r="K922"/>
    </row>
    <row r="923" spans="9:11">
      <c r="I923" s="63"/>
      <c r="J923" s="63"/>
      <c r="K923"/>
    </row>
    <row r="924" spans="9:11">
      <c r="I924" s="63"/>
      <c r="J924" s="63"/>
      <c r="K924"/>
    </row>
    <row r="925" spans="9:11">
      <c r="I925" s="63"/>
      <c r="J925" s="63"/>
      <c r="K925"/>
    </row>
    <row r="926" spans="9:11">
      <c r="I926" s="63"/>
      <c r="J926" s="63"/>
      <c r="K926"/>
    </row>
    <row r="927" spans="9:11">
      <c r="I927" s="63"/>
      <c r="J927" s="63"/>
      <c r="K927"/>
    </row>
    <row r="928" spans="9:11">
      <c r="I928" s="63"/>
      <c r="J928" s="63"/>
      <c r="K928"/>
    </row>
    <row r="929" spans="9:11">
      <c r="I929" s="63"/>
      <c r="J929" s="63"/>
      <c r="K929"/>
    </row>
    <row r="930" spans="9:11">
      <c r="I930" s="63"/>
      <c r="J930" s="63"/>
      <c r="K930"/>
    </row>
    <row r="931" spans="9:11">
      <c r="I931" s="63"/>
      <c r="J931" s="63"/>
      <c r="K931"/>
    </row>
    <row r="932" spans="9:11">
      <c r="I932" s="63"/>
      <c r="J932" s="63"/>
      <c r="K932"/>
    </row>
    <row r="933" spans="9:11">
      <c r="I933" s="63"/>
      <c r="J933" s="63"/>
      <c r="K933"/>
    </row>
    <row r="934" spans="9:11">
      <c r="I934" s="63"/>
      <c r="J934" s="63"/>
      <c r="K934"/>
    </row>
    <row r="935" spans="9:11">
      <c r="I935" s="63"/>
      <c r="J935" s="63"/>
      <c r="K935"/>
    </row>
    <row r="936" spans="9:11">
      <c r="I936" s="63"/>
      <c r="J936" s="63"/>
      <c r="K936"/>
    </row>
    <row r="937" spans="9:11">
      <c r="I937" s="63"/>
      <c r="J937" s="63"/>
      <c r="K937"/>
    </row>
    <row r="938" spans="9:11">
      <c r="I938" s="63"/>
      <c r="J938" s="63"/>
      <c r="K938"/>
    </row>
    <row r="939" spans="9:11">
      <c r="I939" s="63"/>
      <c r="J939" s="63"/>
      <c r="K939"/>
    </row>
    <row r="940" spans="9:11">
      <c r="I940" s="63"/>
      <c r="J940" s="63"/>
      <c r="K940"/>
    </row>
    <row r="941" spans="9:11">
      <c r="I941" s="63"/>
      <c r="J941" s="63"/>
      <c r="K941"/>
    </row>
    <row r="942" spans="9:11">
      <c r="I942" s="63"/>
      <c r="J942" s="63"/>
      <c r="K942"/>
    </row>
    <row r="943" spans="9:11">
      <c r="I943" s="63"/>
      <c r="J943" s="63"/>
      <c r="K943"/>
    </row>
    <row r="944" spans="9:11">
      <c r="I944" s="63"/>
      <c r="J944" s="63"/>
      <c r="K944"/>
    </row>
    <row r="945" spans="9:11">
      <c r="I945" s="63"/>
      <c r="J945" s="63"/>
      <c r="K945"/>
    </row>
    <row r="946" spans="9:11">
      <c r="I946" s="63"/>
      <c r="J946" s="63"/>
      <c r="K946"/>
    </row>
    <row r="947" spans="9:11">
      <c r="I947" s="63"/>
      <c r="J947" s="63"/>
      <c r="K947"/>
    </row>
    <row r="948" spans="9:11">
      <c r="I948" s="63"/>
      <c r="J948" s="63"/>
      <c r="K948"/>
    </row>
    <row r="949" spans="9:11">
      <c r="I949" s="63"/>
      <c r="J949" s="63"/>
      <c r="K949"/>
    </row>
    <row r="950" spans="9:11">
      <c r="I950" s="63"/>
      <c r="J950" s="63"/>
      <c r="K950"/>
    </row>
    <row r="951" spans="9:11">
      <c r="I951" s="63"/>
      <c r="J951" s="63"/>
      <c r="K951"/>
    </row>
    <row r="952" spans="9:11">
      <c r="I952" s="63"/>
      <c r="J952" s="63"/>
      <c r="K952"/>
    </row>
    <row r="953" spans="9:11">
      <c r="I953" s="63"/>
      <c r="J953" s="63"/>
      <c r="K953"/>
    </row>
    <row r="954" spans="9:11">
      <c r="I954" s="63"/>
      <c r="J954" s="63"/>
      <c r="K954"/>
    </row>
    <row r="955" spans="9:11">
      <c r="I955" s="63"/>
      <c r="J955" s="63"/>
      <c r="K955"/>
    </row>
    <row r="956" spans="9:11">
      <c r="I956" s="63"/>
      <c r="J956" s="63"/>
      <c r="K956"/>
    </row>
    <row r="957" spans="9:11">
      <c r="I957" s="63"/>
      <c r="J957" s="63"/>
      <c r="K957"/>
    </row>
    <row r="958" spans="9:11">
      <c r="I958" s="63"/>
      <c r="J958" s="63"/>
      <c r="K958"/>
    </row>
    <row r="959" spans="9:11">
      <c r="I959" s="63"/>
      <c r="J959" s="63"/>
      <c r="K959"/>
    </row>
    <row r="960" spans="9:11">
      <c r="I960" s="63"/>
      <c r="J960" s="63"/>
      <c r="K960"/>
    </row>
    <row r="961" spans="9:11">
      <c r="I961" s="63"/>
      <c r="J961" s="63"/>
      <c r="K961"/>
    </row>
    <row r="962" spans="9:11">
      <c r="I962" s="63"/>
      <c r="J962" s="63"/>
      <c r="K962"/>
    </row>
    <row r="963" spans="9:11">
      <c r="I963" s="63"/>
      <c r="J963" s="63"/>
      <c r="K963"/>
    </row>
    <row r="964" spans="9:11">
      <c r="I964" s="63"/>
      <c r="J964" s="63"/>
      <c r="K964"/>
    </row>
    <row r="965" spans="9:11">
      <c r="I965" s="63"/>
      <c r="J965" s="63"/>
      <c r="K965"/>
    </row>
    <row r="966" spans="9:11">
      <c r="I966" s="63"/>
      <c r="J966" s="63"/>
      <c r="K966"/>
    </row>
    <row r="967" spans="9:11">
      <c r="I967" s="63"/>
      <c r="J967" s="63"/>
      <c r="K967"/>
    </row>
    <row r="968" spans="9:11">
      <c r="I968" s="63"/>
      <c r="J968" s="63"/>
      <c r="K968"/>
    </row>
    <row r="969" spans="9:11">
      <c r="I969" s="63"/>
      <c r="J969" s="63"/>
      <c r="K969"/>
    </row>
    <row r="970" spans="9:11">
      <c r="I970" s="63"/>
      <c r="J970" s="63"/>
      <c r="K970"/>
    </row>
    <row r="971" spans="9:11">
      <c r="I971" s="63"/>
      <c r="J971" s="63"/>
      <c r="K971"/>
    </row>
    <row r="972" spans="9:11">
      <c r="I972" s="63"/>
      <c r="J972" s="63"/>
      <c r="K972"/>
    </row>
    <row r="973" spans="9:11">
      <c r="I973" s="63"/>
      <c r="J973" s="63"/>
      <c r="K973"/>
    </row>
    <row r="974" spans="9:11">
      <c r="I974" s="63"/>
      <c r="J974" s="63"/>
      <c r="K974"/>
    </row>
    <row r="975" spans="9:11">
      <c r="I975" s="63"/>
      <c r="J975" s="63"/>
      <c r="K975"/>
    </row>
    <row r="976" spans="9:11">
      <c r="I976" s="63"/>
      <c r="J976" s="63"/>
      <c r="K976"/>
    </row>
    <row r="977" spans="9:11">
      <c r="I977" s="63"/>
      <c r="J977" s="63"/>
      <c r="K977"/>
    </row>
    <row r="978" spans="9:11">
      <c r="I978" s="63"/>
      <c r="J978" s="63"/>
      <c r="K978"/>
    </row>
    <row r="979" spans="9:11">
      <c r="I979" s="63"/>
      <c r="J979" s="63"/>
      <c r="K979"/>
    </row>
    <row r="980" spans="9:11">
      <c r="I980" s="63"/>
      <c r="J980" s="63"/>
      <c r="K980"/>
    </row>
    <row r="981" spans="9:11">
      <c r="I981" s="63"/>
      <c r="J981" s="63"/>
      <c r="K981"/>
    </row>
    <row r="982" spans="9:11">
      <c r="I982" s="63"/>
      <c r="J982" s="63"/>
      <c r="K982"/>
    </row>
    <row r="983" spans="9:11">
      <c r="I983" s="63"/>
      <c r="J983" s="63"/>
      <c r="K983"/>
    </row>
    <row r="984" spans="9:11">
      <c r="I984" s="63"/>
      <c r="J984" s="63"/>
      <c r="K984"/>
    </row>
    <row r="985" spans="9:11">
      <c r="I985" s="63"/>
      <c r="J985" s="63"/>
      <c r="K985"/>
    </row>
    <row r="986" spans="9:11">
      <c r="I986" s="63"/>
      <c r="J986" s="63"/>
      <c r="K986"/>
    </row>
    <row r="987" spans="9:11">
      <c r="I987" s="63"/>
      <c r="J987" s="63"/>
      <c r="K987"/>
    </row>
    <row r="988" spans="9:11">
      <c r="I988" s="63"/>
      <c r="J988" s="63"/>
      <c r="K988"/>
    </row>
    <row r="989" spans="9:11">
      <c r="I989" s="63"/>
      <c r="J989" s="63"/>
      <c r="K989"/>
    </row>
    <row r="990" spans="9:11">
      <c r="I990" s="63"/>
      <c r="J990" s="63"/>
      <c r="K990"/>
    </row>
    <row r="991" spans="9:11">
      <c r="I991" s="63"/>
      <c r="J991" s="63"/>
      <c r="K991"/>
    </row>
    <row r="992" spans="9:11">
      <c r="I992" s="63"/>
      <c r="J992" s="63"/>
      <c r="K992"/>
    </row>
    <row r="993" spans="9:11">
      <c r="I993" s="63"/>
      <c r="J993" s="63"/>
      <c r="K993"/>
    </row>
    <row r="994" spans="9:11">
      <c r="I994" s="63"/>
      <c r="J994" s="63"/>
      <c r="K994"/>
    </row>
    <row r="995" spans="9:11">
      <c r="I995" s="63"/>
      <c r="J995" s="63"/>
      <c r="K995"/>
    </row>
    <row r="996" spans="9:11">
      <c r="I996" s="63"/>
      <c r="J996" s="63"/>
      <c r="K996"/>
    </row>
    <row r="997" spans="9:11">
      <c r="I997" s="63"/>
      <c r="J997" s="63"/>
      <c r="K997"/>
    </row>
    <row r="998" spans="9:11">
      <c r="I998" s="63"/>
      <c r="J998" s="63"/>
      <c r="K998"/>
    </row>
    <row r="999" spans="9:11">
      <c r="I999" s="63"/>
      <c r="J999" s="63"/>
      <c r="K999"/>
    </row>
    <row r="1000" spans="9:11">
      <c r="I1000" s="63"/>
      <c r="J1000" s="63"/>
      <c r="K1000"/>
    </row>
    <row r="1001" spans="9:11">
      <c r="I1001" s="63"/>
      <c r="J1001" s="63"/>
      <c r="K1001"/>
    </row>
    <row r="1002" spans="9:11">
      <c r="I1002" s="63"/>
      <c r="J1002" s="63"/>
      <c r="K1002"/>
    </row>
    <row r="1003" spans="9:11">
      <c r="I1003" s="63"/>
      <c r="J1003" s="63"/>
      <c r="K1003"/>
    </row>
    <row r="1004" spans="9:11">
      <c r="I1004" s="63"/>
      <c r="J1004" s="63"/>
      <c r="K1004"/>
    </row>
    <row r="1005" spans="9:11">
      <c r="I1005" s="63"/>
      <c r="J1005" s="63"/>
      <c r="K1005"/>
    </row>
    <row r="1006" spans="9:11">
      <c r="I1006" s="63"/>
      <c r="J1006" s="63"/>
      <c r="K1006"/>
    </row>
    <row r="1007" spans="9:11">
      <c r="I1007" s="63"/>
      <c r="J1007" s="63"/>
      <c r="K1007"/>
    </row>
    <row r="1008" spans="9:11">
      <c r="I1008" s="63"/>
      <c r="J1008" s="63"/>
      <c r="K1008"/>
    </row>
    <row r="1009" spans="9:11">
      <c r="I1009" s="63"/>
      <c r="J1009" s="63"/>
      <c r="K1009"/>
    </row>
    <row r="1010" spans="9:11">
      <c r="I1010" s="63"/>
      <c r="J1010" s="63"/>
      <c r="K1010"/>
    </row>
    <row r="1011" spans="9:11">
      <c r="I1011" s="63"/>
      <c r="J1011" s="63"/>
      <c r="K1011"/>
    </row>
    <row r="1012" spans="9:11">
      <c r="I1012" s="63"/>
      <c r="J1012" s="63"/>
      <c r="K1012"/>
    </row>
    <row r="1013" spans="9:11">
      <c r="I1013" s="63"/>
      <c r="J1013" s="63"/>
      <c r="K1013"/>
    </row>
    <row r="1014" spans="9:11">
      <c r="I1014" s="63"/>
      <c r="J1014" s="63"/>
      <c r="K1014"/>
    </row>
    <row r="1015" spans="9:11">
      <c r="I1015" s="63"/>
      <c r="J1015" s="63"/>
      <c r="K1015"/>
    </row>
    <row r="1016" spans="9:11">
      <c r="I1016" s="63"/>
      <c r="J1016" s="63"/>
      <c r="K1016"/>
    </row>
    <row r="1017" spans="9:11">
      <c r="I1017" s="63"/>
      <c r="J1017" s="63"/>
      <c r="K1017"/>
    </row>
    <row r="1018" spans="9:11">
      <c r="I1018" s="63"/>
      <c r="J1018" s="63"/>
      <c r="K1018"/>
    </row>
    <row r="1019" spans="9:11">
      <c r="I1019" s="63"/>
      <c r="J1019" s="63"/>
      <c r="K1019"/>
    </row>
    <row r="1020" spans="9:11">
      <c r="I1020" s="63"/>
      <c r="J1020" s="63"/>
      <c r="K1020"/>
    </row>
    <row r="1021" spans="9:11">
      <c r="I1021" s="63"/>
      <c r="J1021" s="63"/>
      <c r="K1021"/>
    </row>
    <row r="1022" spans="9:11">
      <c r="I1022" s="63"/>
      <c r="J1022" s="63"/>
      <c r="K1022"/>
    </row>
    <row r="1023" spans="9:11">
      <c r="I1023" s="63"/>
      <c r="J1023" s="63"/>
      <c r="K1023"/>
    </row>
    <row r="1024" spans="9:11">
      <c r="I1024" s="63"/>
      <c r="J1024" s="63"/>
      <c r="K1024"/>
    </row>
    <row r="1025" spans="9:11">
      <c r="I1025" s="63"/>
      <c r="J1025" s="63"/>
      <c r="K1025"/>
    </row>
    <row r="1026" spans="9:11">
      <c r="I1026" s="63"/>
      <c r="J1026" s="63"/>
      <c r="K1026"/>
    </row>
    <row r="1027" spans="9:11">
      <c r="I1027" s="63"/>
      <c r="J1027" s="63"/>
      <c r="K1027"/>
    </row>
    <row r="1028" spans="9:11">
      <c r="I1028" s="63"/>
      <c r="J1028" s="63"/>
      <c r="K1028"/>
    </row>
    <row r="1029" spans="9:11">
      <c r="I1029" s="63"/>
      <c r="J1029" s="63"/>
      <c r="K1029"/>
    </row>
    <row r="1030" spans="9:11">
      <c r="I1030" s="63"/>
      <c r="J1030" s="63"/>
      <c r="K1030"/>
    </row>
    <row r="1031" spans="9:11">
      <c r="I1031" s="63"/>
      <c r="J1031" s="63"/>
      <c r="K1031"/>
    </row>
    <row r="1032" spans="9:11">
      <c r="I1032" s="63"/>
      <c r="J1032" s="63"/>
      <c r="K1032"/>
    </row>
    <row r="1033" spans="9:11">
      <c r="I1033" s="63"/>
      <c r="J1033" s="63"/>
      <c r="K1033"/>
    </row>
    <row r="1034" spans="9:11">
      <c r="I1034" s="63"/>
      <c r="J1034" s="63"/>
      <c r="K1034"/>
    </row>
    <row r="1035" spans="9:11">
      <c r="I1035" s="63"/>
      <c r="J1035" s="63"/>
      <c r="K1035"/>
    </row>
    <row r="1036" spans="9:11">
      <c r="I1036" s="63"/>
      <c r="J1036" s="63"/>
      <c r="K1036"/>
    </row>
    <row r="1037" spans="9:11">
      <c r="I1037" s="63"/>
      <c r="J1037" s="63"/>
      <c r="K1037"/>
    </row>
    <row r="1038" spans="9:11">
      <c r="I1038" s="63"/>
      <c r="J1038" s="63"/>
      <c r="K1038"/>
    </row>
    <row r="1039" spans="9:11">
      <c r="I1039" s="63"/>
      <c r="J1039" s="63"/>
      <c r="K1039"/>
    </row>
    <row r="1040" spans="9:11">
      <c r="I1040" s="63"/>
      <c r="J1040" s="63"/>
      <c r="K1040"/>
    </row>
    <row r="1041" spans="9:11">
      <c r="I1041" s="63"/>
      <c r="J1041" s="63"/>
      <c r="K1041"/>
    </row>
    <row r="1042" spans="9:11">
      <c r="I1042" s="63"/>
      <c r="J1042" s="63"/>
      <c r="K1042"/>
    </row>
    <row r="1043" spans="9:11">
      <c r="I1043" s="63"/>
      <c r="J1043" s="63"/>
      <c r="K1043"/>
    </row>
    <row r="1044" spans="9:11">
      <c r="I1044" s="63"/>
      <c r="J1044" s="63"/>
      <c r="K1044"/>
    </row>
    <row r="1045" spans="9:11">
      <c r="I1045" s="63"/>
      <c r="J1045" s="63"/>
      <c r="K1045"/>
    </row>
    <row r="1046" spans="9:11">
      <c r="I1046" s="63"/>
      <c r="J1046" s="63"/>
      <c r="K1046"/>
    </row>
    <row r="1047" spans="9:11">
      <c r="I1047" s="63"/>
      <c r="J1047" s="63"/>
      <c r="K1047"/>
    </row>
    <row r="1048" spans="9:11">
      <c r="I1048" s="63"/>
      <c r="J1048" s="63"/>
      <c r="K1048"/>
    </row>
    <row r="1049" spans="9:11">
      <c r="I1049" s="63"/>
      <c r="J1049" s="63"/>
      <c r="K1049"/>
    </row>
    <row r="1050" spans="9:11">
      <c r="I1050" s="63"/>
      <c r="J1050" s="63"/>
      <c r="K1050"/>
    </row>
    <row r="1051" spans="9:11">
      <c r="I1051" s="63"/>
      <c r="J1051" s="63"/>
      <c r="K1051"/>
    </row>
    <row r="1052" spans="9:11">
      <c r="I1052" s="63"/>
      <c r="J1052" s="63"/>
      <c r="K1052"/>
    </row>
    <row r="1053" spans="9:11">
      <c r="I1053" s="63"/>
      <c r="J1053" s="63"/>
      <c r="K1053"/>
    </row>
    <row r="1054" spans="9:11">
      <c r="I1054" s="63"/>
      <c r="J1054" s="63"/>
      <c r="K1054"/>
    </row>
    <row r="1055" spans="9:11">
      <c r="I1055" s="63"/>
      <c r="J1055" s="63"/>
      <c r="K1055"/>
    </row>
    <row r="1056" spans="9:11">
      <c r="I1056" s="63"/>
      <c r="J1056" s="63"/>
      <c r="K1056"/>
    </row>
    <row r="1057" spans="9:11">
      <c r="I1057" s="63"/>
      <c r="J1057" s="63"/>
      <c r="K1057"/>
    </row>
    <row r="1058" spans="9:11">
      <c r="I1058" s="63"/>
      <c r="J1058" s="63"/>
      <c r="K1058"/>
    </row>
    <row r="1059" spans="9:11">
      <c r="I1059" s="63"/>
      <c r="J1059" s="63"/>
      <c r="K1059"/>
    </row>
    <row r="1060" spans="9:11">
      <c r="I1060" s="63"/>
      <c r="J1060" s="63"/>
      <c r="K1060"/>
    </row>
    <row r="1061" spans="9:11">
      <c r="I1061" s="63"/>
      <c r="J1061" s="63"/>
      <c r="K1061"/>
    </row>
    <row r="1062" spans="9:11">
      <c r="I1062" s="63"/>
      <c r="J1062" s="63"/>
      <c r="K1062"/>
    </row>
    <row r="1063" spans="9:11">
      <c r="I1063" s="63"/>
      <c r="J1063" s="63"/>
      <c r="K1063"/>
    </row>
    <row r="1064" spans="9:11">
      <c r="I1064" s="63"/>
      <c r="J1064" s="63"/>
      <c r="K1064"/>
    </row>
    <row r="1065" spans="9:11">
      <c r="I1065" s="63"/>
      <c r="J1065" s="63"/>
      <c r="K1065"/>
    </row>
    <row r="1066" spans="9:11">
      <c r="I1066" s="63"/>
      <c r="J1066" s="63"/>
      <c r="K1066"/>
    </row>
    <row r="1067" spans="9:11">
      <c r="I1067" s="63"/>
      <c r="J1067" s="63"/>
      <c r="K1067"/>
    </row>
    <row r="1068" spans="9:11">
      <c r="I1068" s="63"/>
      <c r="J1068" s="63"/>
      <c r="K1068"/>
    </row>
    <row r="1069" spans="9:11">
      <c r="I1069" s="63"/>
      <c r="J1069" s="63"/>
      <c r="K1069"/>
    </row>
    <row r="1070" spans="9:11">
      <c r="I1070" s="63"/>
      <c r="J1070" s="63"/>
      <c r="K1070"/>
    </row>
    <row r="1071" spans="9:11">
      <c r="I1071" s="63"/>
      <c r="J1071" s="63"/>
      <c r="K1071"/>
    </row>
    <row r="1072" spans="9:11">
      <c r="I1072" s="63"/>
      <c r="J1072" s="63"/>
      <c r="K1072"/>
    </row>
    <row r="1073" spans="9:11">
      <c r="I1073" s="63"/>
      <c r="J1073" s="63"/>
      <c r="K1073"/>
    </row>
    <row r="1074" spans="9:11">
      <c r="I1074" s="63"/>
      <c r="J1074" s="63"/>
      <c r="K1074"/>
    </row>
    <row r="1075" spans="9:11">
      <c r="I1075" s="63"/>
      <c r="J1075" s="63"/>
      <c r="K1075"/>
    </row>
    <row r="1076" spans="9:11">
      <c r="I1076" s="63"/>
      <c r="J1076" s="63"/>
      <c r="K1076"/>
    </row>
    <row r="1077" spans="9:11">
      <c r="I1077" s="63"/>
      <c r="J1077" s="63"/>
      <c r="K1077"/>
    </row>
    <row r="1078" spans="9:11">
      <c r="I1078" s="63"/>
      <c r="J1078" s="63"/>
      <c r="K1078"/>
    </row>
    <row r="1079" spans="9:11">
      <c r="I1079" s="63"/>
      <c r="J1079" s="63"/>
      <c r="K1079"/>
    </row>
    <row r="1080" spans="9:11">
      <c r="I1080" s="63"/>
      <c r="J1080" s="63"/>
      <c r="K1080"/>
    </row>
    <row r="1081" spans="9:11">
      <c r="I1081" s="63"/>
      <c r="J1081" s="63"/>
      <c r="K1081"/>
    </row>
    <row r="1082" spans="9:11">
      <c r="I1082" s="63"/>
      <c r="J1082" s="63"/>
      <c r="K1082"/>
    </row>
    <row r="1083" spans="9:11">
      <c r="I1083" s="63"/>
      <c r="J1083" s="63"/>
      <c r="K1083"/>
    </row>
    <row r="1084" spans="9:11">
      <c r="I1084" s="63"/>
      <c r="J1084" s="63"/>
      <c r="K1084"/>
    </row>
    <row r="1085" spans="9:11">
      <c r="I1085" s="63"/>
      <c r="J1085" s="63"/>
      <c r="K1085"/>
    </row>
    <row r="1086" spans="9:11">
      <c r="I1086" s="63"/>
      <c r="J1086" s="63"/>
      <c r="K1086"/>
    </row>
    <row r="1087" spans="9:11">
      <c r="I1087" s="63"/>
      <c r="J1087" s="63"/>
      <c r="K1087"/>
    </row>
    <row r="1088" spans="9:11">
      <c r="I1088" s="63"/>
      <c r="J1088" s="63"/>
      <c r="K1088"/>
    </row>
    <row r="1089" spans="9:11">
      <c r="I1089" s="63"/>
      <c r="J1089" s="63"/>
      <c r="K1089"/>
    </row>
    <row r="1090" spans="9:11">
      <c r="I1090" s="63"/>
      <c r="J1090" s="63"/>
      <c r="K1090"/>
    </row>
    <row r="1091" spans="9:11">
      <c r="I1091" s="63"/>
      <c r="J1091" s="63"/>
      <c r="K1091"/>
    </row>
    <row r="1092" spans="9:11">
      <c r="I1092" s="63"/>
      <c r="J1092" s="63"/>
      <c r="K1092"/>
    </row>
    <row r="1093" spans="9:11">
      <c r="I1093" s="63"/>
      <c r="J1093" s="63"/>
      <c r="K1093"/>
    </row>
    <row r="1094" spans="9:11">
      <c r="I1094" s="63"/>
      <c r="J1094" s="63"/>
      <c r="K1094"/>
    </row>
    <row r="1095" spans="9:11">
      <c r="I1095" s="63"/>
      <c r="J1095" s="63"/>
      <c r="K1095"/>
    </row>
    <row r="1096" spans="9:11">
      <c r="I1096" s="63"/>
      <c r="J1096" s="63"/>
      <c r="K1096"/>
    </row>
    <row r="1097" spans="9:11">
      <c r="I1097" s="63"/>
      <c r="J1097" s="63"/>
      <c r="K1097"/>
    </row>
    <row r="1098" spans="9:11">
      <c r="I1098" s="63"/>
      <c r="J1098" s="63"/>
      <c r="K1098"/>
    </row>
    <row r="1099" spans="9:11">
      <c r="I1099" s="63"/>
      <c r="J1099" s="63"/>
      <c r="K1099"/>
    </row>
    <row r="1100" spans="9:11">
      <c r="I1100" s="63"/>
      <c r="J1100" s="63"/>
      <c r="K1100"/>
    </row>
    <row r="1101" spans="9:11">
      <c r="I1101" s="63"/>
      <c r="J1101" s="63"/>
      <c r="K1101"/>
    </row>
    <row r="1102" spans="9:11">
      <c r="I1102" s="63"/>
      <c r="J1102" s="63"/>
      <c r="K1102"/>
    </row>
    <row r="1103" spans="9:11">
      <c r="I1103" s="63"/>
      <c r="J1103" s="63"/>
      <c r="K1103"/>
    </row>
    <row r="1104" spans="9:11">
      <c r="I1104" s="63"/>
      <c r="J1104" s="63"/>
      <c r="K1104"/>
    </row>
    <row r="1105" spans="9:11">
      <c r="I1105" s="63"/>
      <c r="J1105" s="63"/>
      <c r="K1105"/>
    </row>
    <row r="1106" spans="9:11">
      <c r="I1106" s="63"/>
      <c r="J1106" s="63"/>
      <c r="K1106"/>
    </row>
    <row r="1107" spans="9:11">
      <c r="I1107" s="63"/>
      <c r="J1107" s="63"/>
      <c r="K1107"/>
    </row>
    <row r="1108" spans="9:11">
      <c r="I1108" s="63"/>
      <c r="J1108" s="63"/>
      <c r="K1108"/>
    </row>
    <row r="1109" spans="9:11">
      <c r="I1109" s="63"/>
      <c r="J1109" s="63"/>
      <c r="K1109"/>
    </row>
    <row r="1110" spans="9:11">
      <c r="I1110" s="63"/>
      <c r="J1110" s="63"/>
      <c r="K1110"/>
    </row>
    <row r="1111" spans="9:11">
      <c r="I1111" s="63"/>
      <c r="J1111" s="63"/>
      <c r="K1111"/>
    </row>
    <row r="1112" spans="9:11">
      <c r="I1112" s="63"/>
      <c r="J1112" s="63"/>
      <c r="K1112"/>
    </row>
    <row r="1113" spans="9:11">
      <c r="I1113" s="63"/>
      <c r="J1113" s="63"/>
      <c r="K1113"/>
    </row>
    <row r="1114" spans="9:11">
      <c r="I1114" s="63"/>
      <c r="J1114" s="63"/>
      <c r="K1114"/>
    </row>
    <row r="1115" spans="9:11">
      <c r="I1115" s="63"/>
      <c r="J1115" s="63"/>
      <c r="K1115"/>
    </row>
    <row r="1116" spans="9:11">
      <c r="I1116" s="63"/>
      <c r="J1116" s="63"/>
      <c r="K1116"/>
    </row>
    <row r="1117" spans="9:11">
      <c r="I1117" s="63"/>
      <c r="J1117" s="63"/>
      <c r="K1117"/>
    </row>
    <row r="1118" spans="9:11">
      <c r="I1118" s="63"/>
      <c r="J1118" s="63"/>
      <c r="K1118"/>
    </row>
    <row r="1119" spans="9:11">
      <c r="I1119" s="63"/>
      <c r="J1119" s="63"/>
      <c r="K1119"/>
    </row>
    <row r="1120" spans="9:11">
      <c r="I1120" s="63"/>
      <c r="J1120" s="63"/>
      <c r="K1120"/>
    </row>
    <row r="1121" spans="9:11">
      <c r="I1121" s="63"/>
      <c r="J1121" s="63"/>
      <c r="K1121"/>
    </row>
    <row r="1122" spans="9:11">
      <c r="I1122" s="63"/>
      <c r="J1122" s="63"/>
      <c r="K1122"/>
    </row>
    <row r="1123" spans="9:11">
      <c r="I1123" s="63"/>
      <c r="J1123" s="63"/>
      <c r="K1123"/>
    </row>
    <row r="1124" spans="9:11">
      <c r="I1124" s="63"/>
      <c r="J1124" s="63"/>
      <c r="K1124"/>
    </row>
    <row r="1125" spans="9:11">
      <c r="I1125" s="63"/>
      <c r="J1125" s="63"/>
      <c r="K1125"/>
    </row>
    <row r="1126" spans="9:11">
      <c r="I1126" s="63"/>
      <c r="J1126" s="63"/>
      <c r="K1126"/>
    </row>
    <row r="1127" spans="9:11">
      <c r="I1127" s="63"/>
      <c r="J1127" s="63"/>
      <c r="K1127"/>
    </row>
    <row r="1128" spans="9:11">
      <c r="I1128" s="63"/>
      <c r="J1128" s="63"/>
      <c r="K1128"/>
    </row>
    <row r="1129" spans="9:11">
      <c r="I1129" s="63"/>
      <c r="J1129" s="63"/>
      <c r="K1129"/>
    </row>
    <row r="1130" spans="9:11">
      <c r="I1130" s="63"/>
      <c r="J1130" s="63"/>
      <c r="K1130"/>
    </row>
    <row r="1131" spans="9:11">
      <c r="I1131" s="63"/>
      <c r="J1131" s="63"/>
      <c r="K1131"/>
    </row>
    <row r="1132" spans="9:11">
      <c r="I1132" s="63"/>
      <c r="J1132" s="63"/>
      <c r="K1132"/>
    </row>
    <row r="1133" spans="9:11">
      <c r="I1133" s="63"/>
      <c r="J1133" s="63"/>
      <c r="K1133"/>
    </row>
    <row r="1134" spans="9:11">
      <c r="I1134" s="63"/>
      <c r="J1134" s="63"/>
      <c r="K1134"/>
    </row>
    <row r="1135" spans="9:11">
      <c r="I1135" s="63"/>
      <c r="J1135" s="63"/>
      <c r="K1135"/>
    </row>
    <row r="1136" spans="9:11">
      <c r="I1136" s="63"/>
      <c r="J1136" s="63"/>
      <c r="K1136"/>
    </row>
    <row r="1137" spans="9:11">
      <c r="I1137" s="63"/>
      <c r="J1137" s="63"/>
      <c r="K1137"/>
    </row>
    <row r="1138" spans="9:11">
      <c r="I1138" s="63"/>
      <c r="J1138" s="63"/>
      <c r="K1138"/>
    </row>
    <row r="1139" spans="9:11">
      <c r="I1139" s="63"/>
      <c r="J1139" s="63"/>
      <c r="K1139"/>
    </row>
    <row r="1140" spans="9:11">
      <c r="I1140" s="63"/>
      <c r="J1140" s="63"/>
      <c r="K1140"/>
    </row>
    <row r="1141" spans="9:11">
      <c r="I1141" s="63"/>
      <c r="J1141" s="63"/>
      <c r="K1141"/>
    </row>
    <row r="1142" spans="9:11">
      <c r="I1142" s="63"/>
      <c r="J1142" s="63"/>
      <c r="K1142"/>
    </row>
    <row r="1143" spans="9:11">
      <c r="I1143" s="63"/>
      <c r="J1143" s="63"/>
      <c r="K1143"/>
    </row>
    <row r="1144" spans="9:11">
      <c r="I1144" s="63"/>
      <c r="J1144" s="63"/>
      <c r="K1144"/>
    </row>
    <row r="1145" spans="9:11">
      <c r="I1145" s="63"/>
      <c r="J1145" s="63"/>
      <c r="K1145"/>
    </row>
    <row r="1146" spans="9:11">
      <c r="I1146" s="63"/>
      <c r="J1146" s="63"/>
      <c r="K1146"/>
    </row>
    <row r="1147" spans="9:11">
      <c r="I1147" s="63"/>
      <c r="J1147" s="63"/>
      <c r="K1147"/>
    </row>
    <row r="1148" spans="9:11">
      <c r="I1148" s="63"/>
      <c r="J1148" s="63"/>
      <c r="K1148"/>
    </row>
    <row r="1149" spans="9:11">
      <c r="I1149" s="63"/>
      <c r="J1149" s="63"/>
      <c r="K1149"/>
    </row>
    <row r="1150" spans="9:11">
      <c r="I1150" s="63"/>
      <c r="J1150" s="63"/>
      <c r="K1150"/>
    </row>
    <row r="1151" spans="9:11">
      <c r="I1151" s="63"/>
      <c r="J1151" s="63"/>
      <c r="K1151"/>
    </row>
    <row r="1152" spans="9:11">
      <c r="I1152" s="63"/>
      <c r="J1152" s="63"/>
      <c r="K1152"/>
    </row>
    <row r="1153" spans="9:11">
      <c r="I1153" s="63"/>
      <c r="J1153" s="63"/>
      <c r="K1153"/>
    </row>
    <row r="1154" spans="9:11">
      <c r="I1154" s="63"/>
      <c r="J1154" s="63"/>
      <c r="K1154"/>
    </row>
    <row r="1155" spans="9:11">
      <c r="I1155" s="63"/>
      <c r="J1155" s="63"/>
      <c r="K1155"/>
    </row>
    <row r="1156" spans="9:11">
      <c r="I1156" s="63"/>
      <c r="J1156" s="63"/>
      <c r="K1156"/>
    </row>
    <row r="1157" spans="9:11">
      <c r="I1157" s="63"/>
      <c r="J1157" s="63"/>
      <c r="K1157"/>
    </row>
    <row r="1158" spans="9:11">
      <c r="I1158" s="63"/>
      <c r="J1158" s="63"/>
      <c r="K1158"/>
    </row>
    <row r="1159" spans="9:11">
      <c r="I1159" s="63"/>
      <c r="J1159" s="63"/>
      <c r="K1159"/>
    </row>
    <row r="1160" spans="9:11">
      <c r="I1160" s="63"/>
      <c r="J1160" s="63"/>
      <c r="K1160"/>
    </row>
    <row r="1161" spans="9:11">
      <c r="I1161" s="63"/>
      <c r="J1161" s="63"/>
      <c r="K1161"/>
    </row>
    <row r="1162" spans="9:11">
      <c r="I1162" s="63"/>
      <c r="J1162" s="63"/>
      <c r="K1162"/>
    </row>
    <row r="1163" spans="9:11">
      <c r="I1163" s="63"/>
      <c r="J1163" s="63"/>
      <c r="K1163"/>
    </row>
    <row r="1164" spans="9:11">
      <c r="I1164" s="63"/>
      <c r="J1164" s="63"/>
      <c r="K1164"/>
    </row>
    <row r="1165" spans="9:11">
      <c r="I1165" s="63"/>
      <c r="J1165" s="63"/>
      <c r="K1165"/>
    </row>
    <row r="1166" spans="9:11">
      <c r="I1166" s="63"/>
      <c r="J1166" s="63"/>
      <c r="K1166"/>
    </row>
    <row r="1167" spans="9:11">
      <c r="I1167" s="63"/>
      <c r="J1167" s="63"/>
      <c r="K1167"/>
    </row>
    <row r="1168" spans="9:11">
      <c r="I1168" s="63"/>
      <c r="J1168" s="63"/>
      <c r="K1168"/>
    </row>
    <row r="1169" spans="9:11">
      <c r="I1169" s="63"/>
      <c r="J1169" s="63"/>
      <c r="K1169"/>
    </row>
    <row r="1170" spans="9:11">
      <c r="I1170" s="63"/>
      <c r="J1170" s="63"/>
      <c r="K1170"/>
    </row>
    <row r="1171" spans="9:11">
      <c r="I1171" s="63"/>
      <c r="J1171" s="63"/>
      <c r="K1171"/>
    </row>
    <row r="1172" spans="9:11">
      <c r="I1172" s="63"/>
      <c r="J1172" s="63"/>
      <c r="K1172"/>
    </row>
    <row r="1173" spans="9:11">
      <c r="I1173" s="63"/>
      <c r="J1173" s="63"/>
      <c r="K1173"/>
    </row>
    <row r="1174" spans="9:11">
      <c r="I1174" s="63"/>
      <c r="J1174" s="63"/>
      <c r="K1174"/>
    </row>
    <row r="1175" spans="9:11">
      <c r="I1175" s="63"/>
      <c r="J1175" s="63"/>
      <c r="K1175"/>
    </row>
    <row r="1176" spans="9:11">
      <c r="I1176" s="63"/>
      <c r="J1176" s="63"/>
      <c r="K1176"/>
    </row>
    <row r="1177" spans="9:11">
      <c r="I1177" s="63"/>
      <c r="J1177" s="63"/>
      <c r="K1177"/>
    </row>
    <row r="1178" spans="9:11">
      <c r="I1178" s="63"/>
      <c r="J1178" s="63"/>
      <c r="K1178"/>
    </row>
    <row r="1179" spans="9:11">
      <c r="I1179" s="63"/>
      <c r="J1179" s="63"/>
      <c r="K1179"/>
    </row>
    <row r="1180" spans="9:11">
      <c r="I1180" s="63"/>
      <c r="J1180" s="63"/>
      <c r="K1180"/>
    </row>
    <row r="1181" spans="9:11">
      <c r="I1181" s="63"/>
      <c r="J1181" s="63"/>
      <c r="K1181"/>
    </row>
    <row r="1182" spans="9:11">
      <c r="I1182" s="63"/>
      <c r="J1182" s="63"/>
      <c r="K1182"/>
    </row>
    <row r="1183" spans="9:11">
      <c r="I1183" s="63"/>
      <c r="J1183" s="63"/>
      <c r="K1183"/>
    </row>
    <row r="1184" spans="9:11">
      <c r="I1184" s="63"/>
      <c r="J1184" s="63"/>
      <c r="K1184"/>
    </row>
    <row r="1185" spans="9:11">
      <c r="I1185" s="63"/>
      <c r="J1185" s="63"/>
      <c r="K1185"/>
    </row>
    <row r="1186" spans="9:11">
      <c r="I1186" s="63"/>
      <c r="J1186" s="63"/>
      <c r="K1186"/>
    </row>
    <row r="1187" spans="9:11">
      <c r="I1187" s="63"/>
      <c r="J1187" s="63"/>
      <c r="K1187"/>
    </row>
    <row r="1188" spans="9:11">
      <c r="I1188" s="63"/>
      <c r="J1188" s="63"/>
      <c r="K1188"/>
    </row>
    <row r="1189" spans="9:11">
      <c r="I1189" s="63"/>
      <c r="J1189" s="63"/>
      <c r="K1189"/>
    </row>
    <row r="1190" spans="9:11">
      <c r="I1190" s="63"/>
      <c r="J1190" s="63"/>
      <c r="K1190"/>
    </row>
    <row r="1191" spans="9:11">
      <c r="I1191" s="63"/>
      <c r="J1191" s="63"/>
      <c r="K1191"/>
    </row>
    <row r="1192" spans="9:11">
      <c r="I1192" s="63"/>
      <c r="J1192" s="63"/>
      <c r="K1192"/>
    </row>
    <row r="1193" spans="9:11">
      <c r="I1193" s="63"/>
      <c r="J1193" s="63"/>
      <c r="K1193"/>
    </row>
    <row r="1194" spans="9:11">
      <c r="I1194" s="63"/>
      <c r="J1194" s="63"/>
      <c r="K1194"/>
    </row>
    <row r="1195" spans="9:11">
      <c r="I1195" s="63"/>
      <c r="J1195" s="63"/>
      <c r="K1195"/>
    </row>
    <row r="1196" spans="9:11">
      <c r="I1196" s="63"/>
      <c r="J1196" s="63"/>
      <c r="K1196"/>
    </row>
    <row r="1197" spans="9:11">
      <c r="I1197" s="63"/>
      <c r="J1197" s="63"/>
      <c r="K1197"/>
    </row>
    <row r="1198" spans="9:11">
      <c r="I1198" s="63"/>
      <c r="J1198" s="63"/>
      <c r="K1198"/>
    </row>
    <row r="1199" spans="9:11">
      <c r="I1199" s="63"/>
      <c r="J1199" s="63"/>
      <c r="K1199"/>
    </row>
    <row r="1200" spans="9:11">
      <c r="I1200" s="63"/>
      <c r="J1200" s="63"/>
      <c r="K1200"/>
    </row>
    <row r="1201" spans="9:11">
      <c r="I1201" s="63"/>
      <c r="J1201" s="63"/>
      <c r="K1201"/>
    </row>
    <row r="1202" spans="9:11">
      <c r="I1202" s="63"/>
      <c r="J1202" s="63"/>
      <c r="K1202"/>
    </row>
    <row r="1203" spans="9:11">
      <c r="I1203" s="63"/>
      <c r="J1203" s="63"/>
      <c r="K1203"/>
    </row>
    <row r="1204" spans="9:11">
      <c r="I1204" s="63"/>
      <c r="J1204" s="63"/>
      <c r="K1204"/>
    </row>
    <row r="1205" spans="9:11">
      <c r="I1205" s="63"/>
      <c r="J1205" s="63"/>
      <c r="K1205"/>
    </row>
    <row r="1206" spans="9:11">
      <c r="I1206" s="63"/>
      <c r="J1206" s="63"/>
      <c r="K1206"/>
    </row>
    <row r="1207" spans="9:11">
      <c r="I1207" s="63"/>
      <c r="J1207" s="63"/>
      <c r="K1207"/>
    </row>
    <row r="1208" spans="9:11">
      <c r="I1208" s="63"/>
      <c r="J1208" s="63"/>
      <c r="K1208"/>
    </row>
    <row r="1209" spans="9:11">
      <c r="I1209" s="63"/>
      <c r="J1209" s="63"/>
      <c r="K1209"/>
    </row>
    <row r="1210" spans="9:11">
      <c r="I1210" s="63"/>
      <c r="J1210" s="63"/>
      <c r="K1210"/>
    </row>
    <row r="1211" spans="9:11">
      <c r="I1211" s="63"/>
      <c r="J1211" s="63"/>
      <c r="K1211"/>
    </row>
    <row r="1212" spans="9:11">
      <c r="I1212" s="63"/>
      <c r="J1212" s="63"/>
      <c r="K1212"/>
    </row>
    <row r="1213" spans="9:11">
      <c r="I1213" s="63"/>
      <c r="J1213" s="63"/>
      <c r="K1213"/>
    </row>
    <row r="1214" spans="9:11">
      <c r="I1214" s="63"/>
      <c r="J1214" s="63"/>
      <c r="K1214"/>
    </row>
    <row r="1215" spans="9:11">
      <c r="I1215" s="63"/>
      <c r="J1215" s="63"/>
      <c r="K1215"/>
    </row>
    <row r="1216" spans="9:11">
      <c r="I1216" s="63"/>
      <c r="J1216" s="63"/>
      <c r="K1216"/>
    </row>
    <row r="1217" spans="9:11">
      <c r="I1217" s="63"/>
      <c r="J1217" s="63"/>
      <c r="K1217"/>
    </row>
    <row r="1218" spans="9:11">
      <c r="I1218" s="63"/>
      <c r="J1218" s="63"/>
      <c r="K1218"/>
    </row>
    <row r="1219" spans="9:11">
      <c r="I1219" s="63"/>
      <c r="J1219" s="63"/>
      <c r="K1219"/>
    </row>
    <row r="1220" spans="9:11">
      <c r="I1220" s="63"/>
      <c r="J1220" s="63"/>
      <c r="K1220"/>
    </row>
    <row r="1221" spans="9:11">
      <c r="I1221" s="63"/>
      <c r="J1221" s="63"/>
      <c r="K1221"/>
    </row>
    <row r="1222" spans="9:11">
      <c r="I1222" s="63"/>
      <c r="J1222" s="63"/>
      <c r="K1222"/>
    </row>
    <row r="1223" spans="9:11">
      <c r="I1223" s="63"/>
      <c r="J1223" s="63"/>
      <c r="K1223"/>
    </row>
    <row r="1224" spans="9:11">
      <c r="I1224" s="63"/>
      <c r="J1224" s="63"/>
      <c r="K1224"/>
    </row>
    <row r="1225" spans="9:11">
      <c r="I1225" s="63"/>
      <c r="J1225" s="63"/>
      <c r="K1225"/>
    </row>
    <row r="1226" spans="9:11">
      <c r="I1226" s="63"/>
      <c r="J1226" s="63"/>
      <c r="K1226"/>
    </row>
    <row r="1227" spans="9:11">
      <c r="I1227" s="63"/>
      <c r="J1227" s="63"/>
      <c r="K1227"/>
    </row>
    <row r="1228" spans="9:11">
      <c r="I1228" s="63"/>
      <c r="J1228" s="63"/>
      <c r="K1228"/>
    </row>
    <row r="1229" spans="9:11">
      <c r="I1229" s="63"/>
      <c r="J1229" s="63"/>
      <c r="K1229"/>
    </row>
    <row r="1230" spans="9:11">
      <c r="I1230" s="63"/>
      <c r="J1230" s="63"/>
      <c r="K1230"/>
    </row>
    <row r="1231" spans="9:11">
      <c r="I1231" s="63"/>
      <c r="J1231" s="63"/>
      <c r="K1231"/>
    </row>
    <row r="1232" spans="9:11">
      <c r="I1232" s="63"/>
      <c r="J1232" s="63"/>
      <c r="K1232"/>
    </row>
    <row r="1233" spans="9:11">
      <c r="I1233" s="63"/>
      <c r="J1233" s="63"/>
      <c r="K1233"/>
    </row>
    <row r="1234" spans="9:11">
      <c r="I1234" s="63"/>
      <c r="J1234" s="63"/>
      <c r="K1234"/>
    </row>
    <row r="1235" spans="9:11">
      <c r="I1235" s="63"/>
      <c r="J1235" s="63"/>
      <c r="K1235"/>
    </row>
    <row r="1236" spans="9:11">
      <c r="I1236" s="63"/>
      <c r="J1236" s="63"/>
      <c r="K1236"/>
    </row>
    <row r="1237" spans="9:11">
      <c r="I1237" s="63"/>
      <c r="J1237" s="63"/>
      <c r="K1237"/>
    </row>
    <row r="1238" spans="9:11">
      <c r="I1238" s="63"/>
      <c r="J1238" s="63"/>
      <c r="K1238"/>
    </row>
    <row r="1239" spans="9:11">
      <c r="I1239" s="63"/>
      <c r="J1239" s="63"/>
      <c r="K1239"/>
    </row>
    <row r="1240" spans="9:11">
      <c r="I1240" s="63"/>
      <c r="J1240" s="63"/>
      <c r="K1240"/>
    </row>
    <row r="1241" spans="9:11">
      <c r="I1241" s="63"/>
      <c r="J1241" s="63"/>
      <c r="K1241"/>
    </row>
    <row r="1242" spans="9:11">
      <c r="I1242" s="63"/>
      <c r="J1242" s="63"/>
      <c r="K1242"/>
    </row>
    <row r="1243" spans="9:11">
      <c r="I1243" s="63"/>
      <c r="J1243" s="63"/>
      <c r="K1243"/>
    </row>
    <row r="1244" spans="9:11">
      <c r="I1244" s="63"/>
      <c r="J1244" s="63"/>
      <c r="K1244"/>
    </row>
    <row r="1245" spans="9:11">
      <c r="I1245" s="63"/>
      <c r="J1245" s="63"/>
      <c r="K1245"/>
    </row>
    <row r="1246" spans="9:11">
      <c r="I1246" s="63"/>
      <c r="J1246" s="63"/>
      <c r="K1246"/>
    </row>
    <row r="1247" spans="9:11">
      <c r="I1247" s="63"/>
      <c r="J1247" s="63"/>
      <c r="K1247"/>
    </row>
    <row r="1248" spans="9:11">
      <c r="I1248" s="63"/>
      <c r="J1248" s="63"/>
      <c r="K1248"/>
    </row>
    <row r="1249" spans="9:11">
      <c r="I1249" s="63"/>
      <c r="J1249" s="63"/>
      <c r="K1249"/>
    </row>
    <row r="1250" spans="9:11">
      <c r="I1250" s="63"/>
      <c r="J1250" s="63"/>
      <c r="K1250"/>
    </row>
    <row r="1251" spans="9:11">
      <c r="I1251" s="63"/>
      <c r="J1251" s="63"/>
      <c r="K1251"/>
    </row>
    <row r="1252" spans="9:11">
      <c r="I1252" s="63"/>
      <c r="J1252" s="63"/>
      <c r="K1252"/>
    </row>
    <row r="1253" spans="9:11">
      <c r="I1253" s="63"/>
      <c r="J1253" s="63"/>
      <c r="K1253"/>
    </row>
    <row r="1254" spans="9:11">
      <c r="I1254" s="63"/>
      <c r="J1254" s="63"/>
      <c r="K1254"/>
    </row>
    <row r="1255" spans="9:11">
      <c r="I1255" s="63"/>
      <c r="J1255" s="63"/>
      <c r="K1255"/>
    </row>
    <row r="1256" spans="9:11">
      <c r="I1256" s="63"/>
      <c r="J1256" s="63"/>
      <c r="K1256"/>
    </row>
    <row r="1257" spans="9:11">
      <c r="I1257" s="63"/>
      <c r="J1257" s="63"/>
      <c r="K1257"/>
    </row>
    <row r="1258" spans="9:11">
      <c r="I1258" s="63"/>
      <c r="J1258" s="63"/>
      <c r="K1258"/>
    </row>
    <row r="1259" spans="9:11">
      <c r="I1259" s="63"/>
      <c r="J1259" s="63"/>
      <c r="K1259"/>
    </row>
    <row r="1260" spans="9:11">
      <c r="I1260" s="63"/>
      <c r="J1260" s="63"/>
      <c r="K1260"/>
    </row>
    <row r="1261" spans="9:11">
      <c r="I1261" s="63"/>
      <c r="J1261" s="63"/>
      <c r="K1261"/>
    </row>
    <row r="1262" spans="9:11">
      <c r="I1262" s="63"/>
      <c r="J1262" s="63"/>
      <c r="K1262"/>
    </row>
    <row r="1263" spans="9:11">
      <c r="I1263" s="63"/>
      <c r="J1263" s="63"/>
      <c r="K1263"/>
    </row>
    <row r="1264" spans="9:11">
      <c r="I1264" s="63"/>
      <c r="J1264" s="63"/>
      <c r="K1264"/>
    </row>
    <row r="1265" spans="9:11">
      <c r="I1265" s="63"/>
      <c r="J1265" s="63"/>
      <c r="K1265"/>
    </row>
    <row r="1266" spans="9:11">
      <c r="I1266" s="63"/>
      <c r="J1266" s="63"/>
      <c r="K1266"/>
    </row>
    <row r="1267" spans="9:11">
      <c r="I1267" s="63"/>
      <c r="J1267" s="63"/>
      <c r="K1267"/>
    </row>
    <row r="1268" spans="9:11">
      <c r="I1268" s="63"/>
      <c r="J1268" s="63"/>
      <c r="K1268"/>
    </row>
    <row r="1269" spans="9:11">
      <c r="I1269" s="63"/>
      <c r="J1269" s="63"/>
      <c r="K1269"/>
    </row>
    <row r="1270" spans="9:11">
      <c r="I1270" s="63"/>
      <c r="J1270" s="63"/>
      <c r="K1270"/>
    </row>
    <row r="1271" spans="9:11">
      <c r="I1271" s="63"/>
      <c r="J1271" s="63"/>
      <c r="K1271"/>
    </row>
    <row r="1272" spans="9:11">
      <c r="I1272" s="63"/>
      <c r="J1272" s="63"/>
      <c r="K1272"/>
    </row>
    <row r="1273" spans="9:11">
      <c r="I1273" s="63"/>
      <c r="J1273" s="63"/>
      <c r="K1273"/>
    </row>
    <row r="1274" spans="9:11">
      <c r="I1274" s="63"/>
      <c r="J1274" s="63"/>
      <c r="K1274"/>
    </row>
    <row r="1275" spans="9:11">
      <c r="I1275" s="63"/>
      <c r="J1275" s="63"/>
      <c r="K1275"/>
    </row>
    <row r="1276" spans="9:11">
      <c r="I1276" s="63"/>
      <c r="J1276" s="63"/>
      <c r="K1276"/>
    </row>
    <row r="1277" spans="9:11">
      <c r="I1277" s="63"/>
      <c r="J1277" s="63"/>
      <c r="K1277"/>
    </row>
    <row r="1278" spans="9:11">
      <c r="I1278" s="63"/>
      <c r="J1278" s="63"/>
      <c r="K1278"/>
    </row>
    <row r="1279" spans="9:11">
      <c r="I1279" s="63"/>
      <c r="J1279" s="63"/>
      <c r="K1279"/>
    </row>
    <row r="1280" spans="9:11">
      <c r="I1280" s="63"/>
      <c r="J1280" s="63"/>
      <c r="K1280"/>
    </row>
    <row r="1281" spans="9:11">
      <c r="I1281" s="63"/>
      <c r="J1281" s="63"/>
      <c r="K1281"/>
    </row>
    <row r="1282" spans="9:11">
      <c r="I1282" s="63"/>
      <c r="J1282" s="63"/>
      <c r="K1282"/>
    </row>
    <row r="1283" spans="9:11">
      <c r="I1283" s="63"/>
      <c r="J1283" s="63"/>
      <c r="K1283"/>
    </row>
    <row r="1284" spans="9:11">
      <c r="I1284" s="63"/>
      <c r="J1284" s="63"/>
      <c r="K1284"/>
    </row>
    <row r="1285" spans="9:11">
      <c r="I1285" s="63"/>
      <c r="J1285" s="63"/>
      <c r="K1285"/>
    </row>
    <row r="1286" spans="9:11">
      <c r="I1286" s="63"/>
      <c r="J1286" s="63"/>
      <c r="K1286"/>
    </row>
    <row r="1287" spans="9:11">
      <c r="I1287" s="63"/>
      <c r="J1287" s="63"/>
      <c r="K1287"/>
    </row>
    <row r="1288" spans="9:11">
      <c r="I1288" s="63"/>
      <c r="J1288" s="63"/>
      <c r="K1288"/>
    </row>
    <row r="1289" spans="9:11">
      <c r="I1289" s="63"/>
      <c r="J1289" s="63"/>
      <c r="K1289"/>
    </row>
    <row r="1290" spans="9:11">
      <c r="I1290" s="63"/>
      <c r="J1290" s="63"/>
      <c r="K1290"/>
    </row>
    <row r="1291" spans="9:11">
      <c r="I1291" s="63"/>
      <c r="J1291" s="63"/>
      <c r="K1291"/>
    </row>
    <row r="1292" spans="9:11">
      <c r="I1292" s="63"/>
      <c r="J1292" s="63"/>
      <c r="K1292"/>
    </row>
    <row r="1293" spans="9:11">
      <c r="I1293" s="63"/>
      <c r="J1293" s="63"/>
      <c r="K1293"/>
    </row>
    <row r="1294" spans="9:11">
      <c r="I1294" s="63"/>
      <c r="J1294" s="63"/>
      <c r="K1294"/>
    </row>
    <row r="1295" spans="9:11">
      <c r="I1295" s="63"/>
      <c r="J1295" s="63"/>
      <c r="K1295"/>
    </row>
    <row r="1296" spans="9:11">
      <c r="I1296" s="63"/>
      <c r="J1296" s="63"/>
      <c r="K1296"/>
    </row>
    <row r="1297" spans="9:11">
      <c r="I1297" s="63"/>
      <c r="J1297" s="63"/>
      <c r="K1297"/>
    </row>
    <row r="1298" spans="9:11">
      <c r="I1298" s="63"/>
      <c r="J1298" s="63"/>
      <c r="K1298"/>
    </row>
    <row r="1299" spans="9:11">
      <c r="I1299" s="63"/>
      <c r="J1299" s="63"/>
      <c r="K1299"/>
    </row>
    <row r="1300" spans="9:11">
      <c r="I1300" s="63"/>
      <c r="J1300" s="63"/>
      <c r="K1300"/>
    </row>
    <row r="1301" spans="9:11">
      <c r="I1301" s="63"/>
      <c r="J1301" s="63"/>
      <c r="K1301"/>
    </row>
    <row r="1302" spans="9:11">
      <c r="I1302" s="63"/>
      <c r="J1302" s="63"/>
      <c r="K1302"/>
    </row>
    <row r="1303" spans="9:11">
      <c r="I1303" s="63"/>
      <c r="J1303" s="63"/>
      <c r="K1303"/>
    </row>
    <row r="1304" spans="9:11">
      <c r="I1304" s="63"/>
      <c r="J1304" s="63"/>
      <c r="K1304"/>
    </row>
    <row r="1305" spans="9:11">
      <c r="I1305" s="63"/>
      <c r="J1305" s="63"/>
      <c r="K1305"/>
    </row>
    <row r="1306" spans="9:11">
      <c r="I1306" s="63"/>
      <c r="J1306" s="63"/>
      <c r="K1306"/>
    </row>
    <row r="1307" spans="9:11">
      <c r="I1307" s="63"/>
      <c r="J1307" s="63"/>
      <c r="K1307"/>
    </row>
    <row r="1308" spans="9:11">
      <c r="I1308" s="63"/>
      <c r="J1308" s="63"/>
      <c r="K1308"/>
    </row>
    <row r="1309" spans="9:11">
      <c r="I1309" s="63"/>
      <c r="J1309" s="63"/>
      <c r="K1309"/>
    </row>
    <row r="1310" spans="9:11">
      <c r="I1310" s="63"/>
      <c r="J1310" s="63"/>
      <c r="K1310"/>
    </row>
    <row r="1311" spans="9:11">
      <c r="I1311" s="63"/>
      <c r="J1311" s="63"/>
      <c r="K1311"/>
    </row>
    <row r="1312" spans="9:11">
      <c r="I1312" s="63"/>
      <c r="J1312" s="63"/>
      <c r="K1312"/>
    </row>
    <row r="1313" spans="9:11">
      <c r="I1313" s="63"/>
      <c r="J1313" s="63"/>
      <c r="K1313"/>
    </row>
    <row r="1314" spans="9:11">
      <c r="I1314" s="63"/>
      <c r="J1314" s="63"/>
      <c r="K1314"/>
    </row>
    <row r="1315" spans="9:11">
      <c r="I1315" s="63"/>
      <c r="J1315" s="63"/>
      <c r="K1315"/>
    </row>
    <row r="1316" spans="9:11">
      <c r="I1316" s="63"/>
      <c r="J1316" s="63"/>
      <c r="K1316"/>
    </row>
    <row r="1317" spans="9:11">
      <c r="I1317" s="63"/>
      <c r="J1317" s="63"/>
      <c r="K1317"/>
    </row>
    <row r="1318" spans="9:11">
      <c r="I1318" s="63"/>
      <c r="J1318" s="63"/>
      <c r="K1318"/>
    </row>
    <row r="1319" spans="9:11">
      <c r="I1319" s="63"/>
      <c r="J1319" s="63"/>
      <c r="K1319"/>
    </row>
    <row r="1320" spans="9:11">
      <c r="I1320" s="63"/>
      <c r="J1320" s="63"/>
      <c r="K1320"/>
    </row>
    <row r="1321" spans="9:11">
      <c r="I1321" s="63"/>
      <c r="J1321" s="63"/>
      <c r="K1321"/>
    </row>
    <row r="1322" spans="9:11">
      <c r="I1322" s="63"/>
      <c r="J1322" s="63"/>
      <c r="K1322"/>
    </row>
    <row r="1323" spans="9:11">
      <c r="I1323" s="63"/>
      <c r="J1323" s="63"/>
      <c r="K1323"/>
    </row>
    <row r="1324" spans="9:11">
      <c r="I1324" s="63"/>
      <c r="J1324" s="63"/>
      <c r="K1324"/>
    </row>
    <row r="1325" spans="9:11">
      <c r="I1325" s="63"/>
      <c r="J1325" s="63"/>
      <c r="K1325"/>
    </row>
    <row r="1326" spans="9:11">
      <c r="I1326" s="63"/>
      <c r="J1326" s="63"/>
      <c r="K1326"/>
    </row>
    <row r="1327" spans="9:11">
      <c r="I1327" s="63"/>
      <c r="J1327" s="63"/>
      <c r="K1327"/>
    </row>
    <row r="1328" spans="9:11">
      <c r="I1328" s="63"/>
      <c r="J1328" s="63"/>
      <c r="K1328"/>
    </row>
    <row r="1329" spans="9:11">
      <c r="I1329" s="63"/>
      <c r="J1329" s="63"/>
      <c r="K1329"/>
    </row>
    <row r="1330" spans="9:11">
      <c r="I1330" s="63"/>
      <c r="J1330" s="63"/>
      <c r="K1330"/>
    </row>
    <row r="1331" spans="9:11">
      <c r="I1331" s="63"/>
      <c r="J1331" s="63"/>
      <c r="K1331"/>
    </row>
    <row r="1332" spans="9:11">
      <c r="I1332" s="63"/>
      <c r="J1332" s="63"/>
      <c r="K1332"/>
    </row>
    <row r="1333" spans="9:11">
      <c r="I1333" s="63"/>
      <c r="J1333" s="63"/>
      <c r="K1333"/>
    </row>
    <row r="1334" spans="9:11">
      <c r="I1334" s="63"/>
      <c r="J1334" s="63"/>
      <c r="K1334"/>
    </row>
    <row r="1335" spans="9:11">
      <c r="I1335" s="63"/>
      <c r="J1335" s="63"/>
      <c r="K1335"/>
    </row>
    <row r="1336" spans="9:11">
      <c r="I1336" s="63"/>
      <c r="J1336" s="63"/>
      <c r="K1336"/>
    </row>
    <row r="1337" spans="9:11">
      <c r="I1337" s="63"/>
      <c r="J1337" s="63"/>
      <c r="K1337"/>
    </row>
    <row r="1338" spans="9:11">
      <c r="I1338" s="63"/>
      <c r="J1338" s="63"/>
      <c r="K1338"/>
    </row>
    <row r="1339" spans="9:11">
      <c r="I1339" s="63"/>
      <c r="J1339" s="63"/>
      <c r="K1339"/>
    </row>
    <row r="1340" spans="9:11">
      <c r="I1340" s="63"/>
      <c r="J1340" s="63"/>
      <c r="K1340"/>
    </row>
    <row r="1341" spans="9:11">
      <c r="I1341" s="63"/>
      <c r="J1341" s="63"/>
      <c r="K1341"/>
    </row>
    <row r="1342" spans="9:11">
      <c r="I1342" s="63"/>
      <c r="J1342" s="63"/>
      <c r="K1342"/>
    </row>
    <row r="1343" spans="9:11">
      <c r="I1343" s="63"/>
      <c r="J1343" s="63"/>
      <c r="K1343"/>
    </row>
    <row r="1344" spans="9:11">
      <c r="I1344" s="63"/>
      <c r="J1344" s="63"/>
      <c r="K1344"/>
    </row>
    <row r="1345" spans="9:11">
      <c r="I1345" s="63"/>
      <c r="J1345" s="63"/>
      <c r="K1345"/>
    </row>
    <row r="1346" spans="9:11">
      <c r="I1346" s="63"/>
      <c r="J1346" s="63"/>
      <c r="K1346"/>
    </row>
    <row r="1347" spans="9:11">
      <c r="I1347" s="63"/>
      <c r="J1347" s="63"/>
      <c r="K1347"/>
    </row>
    <row r="1348" spans="9:11">
      <c r="I1348" s="63"/>
      <c r="J1348" s="63"/>
      <c r="K1348"/>
    </row>
    <row r="1349" spans="9:11">
      <c r="I1349" s="63"/>
      <c r="J1349" s="63"/>
      <c r="K1349"/>
    </row>
    <row r="1350" spans="9:11">
      <c r="I1350" s="63"/>
      <c r="J1350" s="63"/>
      <c r="K1350"/>
    </row>
    <row r="1351" spans="9:11">
      <c r="I1351" s="63"/>
      <c r="J1351" s="63"/>
      <c r="K1351"/>
    </row>
    <row r="1352" spans="9:11">
      <c r="I1352" s="63"/>
      <c r="J1352" s="63"/>
      <c r="K1352"/>
    </row>
    <row r="1353" spans="9:11">
      <c r="I1353" s="63"/>
      <c r="J1353" s="63"/>
      <c r="K1353"/>
    </row>
    <row r="1354" spans="9:11">
      <c r="I1354" s="63"/>
      <c r="J1354" s="63"/>
      <c r="K1354"/>
    </row>
    <row r="1355" spans="9:11">
      <c r="I1355" s="63"/>
      <c r="J1355" s="63"/>
      <c r="K1355"/>
    </row>
    <row r="1356" spans="9:11">
      <c r="I1356" s="63"/>
      <c r="J1356" s="63"/>
      <c r="K1356"/>
    </row>
    <row r="1357" spans="9:11">
      <c r="I1357" s="63"/>
      <c r="J1357" s="63"/>
      <c r="K1357"/>
    </row>
    <row r="1358" spans="9:11">
      <c r="I1358" s="63"/>
      <c r="J1358" s="63"/>
      <c r="K1358"/>
    </row>
    <row r="1359" spans="9:11">
      <c r="I1359" s="63"/>
      <c r="J1359" s="63"/>
      <c r="K1359"/>
    </row>
    <row r="1360" spans="9:11">
      <c r="I1360" s="63"/>
      <c r="J1360" s="63"/>
      <c r="K1360"/>
    </row>
    <row r="1361" spans="9:11">
      <c r="I1361" s="63"/>
      <c r="J1361" s="63"/>
      <c r="K1361"/>
    </row>
    <row r="1362" spans="9:11">
      <c r="I1362" s="63"/>
      <c r="J1362" s="63"/>
      <c r="K1362"/>
    </row>
    <row r="1363" spans="9:11">
      <c r="I1363" s="63"/>
      <c r="J1363" s="63"/>
      <c r="K1363"/>
    </row>
    <row r="1364" spans="9:11">
      <c r="I1364" s="63"/>
      <c r="J1364" s="63"/>
      <c r="K1364"/>
    </row>
    <row r="1365" spans="9:11">
      <c r="I1365" s="63"/>
      <c r="J1365" s="63"/>
      <c r="K1365"/>
    </row>
    <row r="1366" spans="9:11">
      <c r="I1366" s="63"/>
      <c r="J1366" s="63"/>
      <c r="K1366"/>
    </row>
    <row r="1367" spans="9:11">
      <c r="I1367" s="63"/>
      <c r="J1367" s="63"/>
      <c r="K1367"/>
    </row>
    <row r="1368" spans="9:11">
      <c r="I1368" s="63"/>
      <c r="J1368" s="63"/>
      <c r="K1368"/>
    </row>
    <row r="1369" spans="9:11">
      <c r="I1369" s="63"/>
      <c r="J1369" s="63"/>
      <c r="K1369"/>
    </row>
    <row r="1370" spans="9:11">
      <c r="I1370" s="63"/>
      <c r="J1370" s="63"/>
      <c r="K1370"/>
    </row>
    <row r="1371" spans="9:11">
      <c r="I1371" s="63"/>
      <c r="J1371" s="63"/>
      <c r="K1371"/>
    </row>
    <row r="1372" spans="9:11">
      <c r="I1372" s="63"/>
      <c r="J1372" s="63"/>
      <c r="K1372"/>
    </row>
    <row r="1373" spans="9:11">
      <c r="I1373" s="63"/>
      <c r="J1373" s="63"/>
      <c r="K1373"/>
    </row>
    <row r="1374" spans="9:11">
      <c r="I1374" s="63"/>
      <c r="J1374" s="63"/>
      <c r="K1374"/>
    </row>
    <row r="1375" spans="9:11">
      <c r="I1375" s="63"/>
      <c r="J1375" s="63"/>
      <c r="K1375"/>
    </row>
    <row r="1376" spans="9:11">
      <c r="I1376" s="63"/>
      <c r="J1376" s="63"/>
      <c r="K1376"/>
    </row>
    <row r="1377" spans="9:11">
      <c r="I1377" s="63"/>
      <c r="J1377" s="63"/>
      <c r="K1377"/>
    </row>
    <row r="1378" spans="9:11">
      <c r="I1378" s="63"/>
      <c r="J1378" s="63"/>
      <c r="K1378"/>
    </row>
    <row r="1379" spans="9:11">
      <c r="I1379" s="63"/>
      <c r="J1379" s="63"/>
      <c r="K1379"/>
    </row>
    <row r="1380" spans="9:11">
      <c r="I1380" s="63"/>
      <c r="J1380" s="63"/>
      <c r="K1380"/>
    </row>
    <row r="1381" spans="9:11">
      <c r="I1381" s="63"/>
      <c r="J1381" s="63"/>
      <c r="K1381"/>
    </row>
    <row r="1382" spans="9:11">
      <c r="I1382" s="63"/>
      <c r="J1382" s="63"/>
      <c r="K1382"/>
    </row>
    <row r="1383" spans="9:11">
      <c r="I1383" s="63"/>
      <c r="J1383" s="63"/>
      <c r="K1383"/>
    </row>
    <row r="1384" spans="9:11">
      <c r="I1384" s="63"/>
      <c r="J1384" s="63"/>
      <c r="K1384"/>
    </row>
    <row r="1385" spans="9:11">
      <c r="I1385" s="63"/>
      <c r="J1385" s="63"/>
      <c r="K1385"/>
    </row>
    <row r="1386" spans="9:11">
      <c r="I1386" s="63"/>
      <c r="J1386" s="63"/>
      <c r="K1386"/>
    </row>
    <row r="1387" spans="9:11">
      <c r="I1387" s="63"/>
      <c r="J1387" s="63"/>
      <c r="K1387"/>
    </row>
    <row r="1388" spans="9:11">
      <c r="I1388" s="63"/>
      <c r="J1388" s="63"/>
      <c r="K1388"/>
    </row>
    <row r="1389" spans="9:11">
      <c r="I1389" s="63"/>
      <c r="J1389" s="63"/>
      <c r="K1389"/>
    </row>
    <row r="1390" spans="9:11">
      <c r="I1390" s="63"/>
      <c r="J1390" s="63"/>
      <c r="K1390"/>
    </row>
    <row r="1391" spans="9:11">
      <c r="I1391" s="63"/>
      <c r="J1391" s="63"/>
      <c r="K1391"/>
    </row>
    <row r="1392" spans="9:11">
      <c r="I1392" s="63"/>
      <c r="J1392" s="63"/>
      <c r="K1392"/>
    </row>
    <row r="1393" spans="9:11">
      <c r="I1393" s="63"/>
      <c r="J1393" s="63"/>
      <c r="K1393"/>
    </row>
    <row r="1394" spans="9:11">
      <c r="I1394" s="63"/>
      <c r="J1394" s="63"/>
      <c r="K1394"/>
    </row>
    <row r="1395" spans="9:11">
      <c r="I1395" s="63"/>
      <c r="J1395" s="63"/>
      <c r="K1395"/>
    </row>
    <row r="1396" spans="9:11">
      <c r="I1396" s="63"/>
      <c r="J1396" s="63"/>
      <c r="K1396"/>
    </row>
    <row r="1397" spans="9:11">
      <c r="I1397" s="63"/>
      <c r="J1397" s="63"/>
      <c r="K1397"/>
    </row>
    <row r="1398" spans="9:11">
      <c r="I1398" s="63"/>
      <c r="J1398" s="63"/>
      <c r="K1398"/>
    </row>
    <row r="1399" spans="9:11">
      <c r="I1399" s="63"/>
      <c r="J1399" s="63"/>
      <c r="K1399"/>
    </row>
    <row r="1400" spans="9:11">
      <c r="I1400" s="63"/>
      <c r="J1400" s="63"/>
      <c r="K1400"/>
    </row>
    <row r="1401" spans="9:11">
      <c r="I1401" s="63"/>
      <c r="J1401" s="63"/>
      <c r="K1401"/>
    </row>
    <row r="1402" spans="9:11">
      <c r="I1402" s="63"/>
      <c r="J1402" s="63"/>
      <c r="K1402"/>
    </row>
    <row r="1403" spans="9:11">
      <c r="I1403" s="63"/>
      <c r="J1403" s="63"/>
      <c r="K1403"/>
    </row>
    <row r="1404" spans="9:11">
      <c r="I1404" s="63"/>
      <c r="J1404" s="63"/>
      <c r="K1404"/>
    </row>
    <row r="1405" spans="9:11">
      <c r="I1405" s="63"/>
      <c r="J1405" s="63"/>
      <c r="K1405"/>
    </row>
    <row r="1406" spans="9:11">
      <c r="I1406" s="63"/>
      <c r="J1406" s="63"/>
      <c r="K1406"/>
    </row>
    <row r="1407" spans="9:11">
      <c r="I1407" s="63"/>
      <c r="J1407" s="63"/>
      <c r="K1407"/>
    </row>
    <row r="1408" spans="9:11">
      <c r="I1408" s="63"/>
      <c r="J1408" s="63"/>
      <c r="K1408"/>
    </row>
    <row r="1409" spans="9:11">
      <c r="I1409" s="63"/>
      <c r="J1409" s="63"/>
      <c r="K1409"/>
    </row>
    <row r="1410" spans="9:11">
      <c r="I1410" s="63"/>
      <c r="J1410" s="63"/>
      <c r="K1410"/>
    </row>
    <row r="1411" spans="9:11">
      <c r="I1411" s="63"/>
      <c r="J1411" s="63"/>
      <c r="K1411"/>
    </row>
    <row r="1412" spans="9:11">
      <c r="I1412" s="63"/>
      <c r="J1412" s="63"/>
      <c r="K1412"/>
    </row>
    <row r="1413" spans="9:11">
      <c r="I1413" s="63"/>
      <c r="J1413" s="63"/>
      <c r="K1413"/>
    </row>
    <row r="1414" spans="9:11">
      <c r="I1414" s="63"/>
      <c r="J1414" s="63"/>
      <c r="K1414"/>
    </row>
    <row r="1415" spans="9:11">
      <c r="I1415" s="63"/>
      <c r="J1415" s="63"/>
      <c r="K1415"/>
    </row>
    <row r="1416" spans="9:11">
      <c r="I1416" s="63"/>
      <c r="J1416" s="63"/>
      <c r="K1416"/>
    </row>
    <row r="1417" spans="9:11">
      <c r="I1417" s="63"/>
      <c r="J1417" s="63"/>
      <c r="K1417"/>
    </row>
    <row r="1418" spans="9:11">
      <c r="I1418" s="63"/>
      <c r="J1418" s="63"/>
      <c r="K1418"/>
    </row>
    <row r="1419" spans="9:11">
      <c r="I1419" s="63"/>
      <c r="J1419" s="63"/>
      <c r="K1419"/>
    </row>
    <row r="1420" spans="9:11">
      <c r="I1420" s="63"/>
      <c r="J1420" s="63"/>
      <c r="K1420"/>
    </row>
    <row r="1421" spans="9:11">
      <c r="I1421" s="63"/>
      <c r="J1421" s="63"/>
      <c r="K1421"/>
    </row>
    <row r="1422" spans="9:11">
      <c r="I1422" s="63"/>
      <c r="J1422" s="63"/>
      <c r="K1422"/>
    </row>
    <row r="1423" spans="9:11">
      <c r="I1423" s="63"/>
      <c r="J1423" s="63"/>
      <c r="K1423"/>
    </row>
    <row r="1424" spans="9:11">
      <c r="I1424" s="63"/>
      <c r="J1424" s="63"/>
      <c r="K1424"/>
    </row>
    <row r="1425" spans="9:11">
      <c r="I1425" s="63"/>
      <c r="J1425" s="63"/>
      <c r="K1425"/>
    </row>
    <row r="1426" spans="9:11">
      <c r="I1426" s="63"/>
      <c r="J1426" s="63"/>
      <c r="K1426"/>
    </row>
    <row r="1427" spans="9:11">
      <c r="I1427" s="63"/>
      <c r="J1427" s="63"/>
      <c r="K1427"/>
    </row>
    <row r="1428" spans="9:11">
      <c r="I1428" s="63"/>
      <c r="J1428" s="63"/>
      <c r="K1428"/>
    </row>
    <row r="1429" spans="9:11">
      <c r="I1429" s="63"/>
      <c r="J1429" s="63"/>
      <c r="K1429"/>
    </row>
    <row r="1430" spans="9:11">
      <c r="I1430" s="63"/>
      <c r="J1430" s="63"/>
      <c r="K1430"/>
    </row>
    <row r="1431" spans="9:11">
      <c r="I1431" s="63"/>
      <c r="J1431" s="63"/>
      <c r="K1431"/>
    </row>
    <row r="1432" spans="9:11">
      <c r="I1432" s="63"/>
      <c r="J1432" s="63"/>
      <c r="K1432"/>
    </row>
    <row r="1433" spans="9:11">
      <c r="I1433" s="63"/>
      <c r="J1433" s="63"/>
      <c r="K1433"/>
    </row>
    <row r="1434" spans="9:11">
      <c r="I1434" s="63"/>
      <c r="J1434" s="63"/>
      <c r="K1434"/>
    </row>
    <row r="1435" spans="9:11">
      <c r="I1435" s="63"/>
      <c r="J1435" s="63"/>
      <c r="K1435"/>
    </row>
    <row r="1436" spans="9:11">
      <c r="I1436" s="63"/>
      <c r="J1436" s="63"/>
      <c r="K1436"/>
    </row>
    <row r="1437" spans="9:11">
      <c r="I1437" s="63"/>
      <c r="J1437" s="63"/>
      <c r="K1437"/>
    </row>
    <row r="1438" spans="9:11">
      <c r="I1438" s="63"/>
      <c r="J1438" s="63"/>
      <c r="K1438"/>
    </row>
    <row r="1439" spans="9:11">
      <c r="I1439" s="63"/>
      <c r="J1439" s="63"/>
      <c r="K1439"/>
    </row>
    <row r="1440" spans="9:11">
      <c r="I1440" s="63"/>
      <c r="J1440" s="63"/>
      <c r="K1440"/>
    </row>
    <row r="1441" spans="9:11">
      <c r="I1441" s="63"/>
      <c r="J1441" s="63"/>
      <c r="K1441"/>
    </row>
    <row r="1442" spans="9:11">
      <c r="I1442" s="63"/>
      <c r="J1442" s="63"/>
      <c r="K1442"/>
    </row>
    <row r="1443" spans="9:11">
      <c r="I1443" s="63"/>
      <c r="J1443" s="63"/>
      <c r="K1443"/>
    </row>
    <row r="1444" spans="9:11">
      <c r="I1444" s="63"/>
      <c r="J1444" s="63"/>
      <c r="K1444"/>
    </row>
    <row r="1445" spans="9:11">
      <c r="I1445" s="63"/>
      <c r="J1445" s="63"/>
      <c r="K1445"/>
    </row>
    <row r="1446" spans="9:11">
      <c r="I1446" s="63"/>
      <c r="J1446" s="63"/>
      <c r="K1446"/>
    </row>
    <row r="1447" spans="9:11">
      <c r="I1447" s="63"/>
      <c r="J1447" s="63"/>
      <c r="K1447"/>
    </row>
    <row r="1448" spans="9:11">
      <c r="I1448" s="63"/>
      <c r="J1448" s="63"/>
      <c r="K1448"/>
    </row>
    <row r="1449" spans="9:11">
      <c r="I1449" s="63"/>
      <c r="J1449" s="63"/>
      <c r="K1449"/>
    </row>
    <row r="1450" spans="9:11">
      <c r="I1450" s="63"/>
      <c r="J1450" s="63"/>
      <c r="K1450"/>
    </row>
    <row r="1451" spans="9:11">
      <c r="I1451" s="63"/>
      <c r="J1451" s="63"/>
      <c r="K1451"/>
    </row>
    <row r="1452" spans="9:11">
      <c r="I1452" s="63"/>
      <c r="J1452" s="63"/>
      <c r="K1452"/>
    </row>
    <row r="1453" spans="9:11">
      <c r="I1453" s="63"/>
      <c r="J1453" s="63"/>
      <c r="K1453"/>
    </row>
    <row r="1454" spans="9:11">
      <c r="I1454" s="63"/>
      <c r="J1454" s="63"/>
      <c r="K1454"/>
    </row>
    <row r="1455" spans="9:11">
      <c r="I1455" s="63"/>
      <c r="J1455" s="63"/>
      <c r="K1455"/>
    </row>
    <row r="1456" spans="9:11">
      <c r="I1456" s="63"/>
      <c r="J1456" s="63"/>
      <c r="K1456"/>
    </row>
    <row r="1457" spans="9:11">
      <c r="I1457" s="63"/>
      <c r="J1457" s="63"/>
      <c r="K1457"/>
    </row>
    <row r="1458" spans="9:11">
      <c r="I1458" s="63"/>
      <c r="J1458" s="63"/>
      <c r="K1458"/>
    </row>
    <row r="1459" spans="9:11">
      <c r="I1459" s="63"/>
      <c r="J1459" s="63"/>
      <c r="K1459"/>
    </row>
    <row r="1460" spans="9:11">
      <c r="I1460" s="63"/>
      <c r="J1460" s="63"/>
      <c r="K1460"/>
    </row>
    <row r="1461" spans="9:11">
      <c r="I1461" s="63"/>
      <c r="J1461" s="63"/>
      <c r="K1461"/>
    </row>
    <row r="1462" spans="9:11">
      <c r="I1462" s="63"/>
      <c r="J1462" s="63"/>
      <c r="K1462"/>
    </row>
    <row r="1463" spans="9:11">
      <c r="I1463" s="63"/>
      <c r="J1463" s="63"/>
      <c r="K1463"/>
    </row>
    <row r="1464" spans="9:11">
      <c r="I1464" s="63"/>
      <c r="J1464" s="63"/>
      <c r="K1464"/>
    </row>
    <row r="1465" spans="9:11">
      <c r="I1465" s="63"/>
      <c r="J1465" s="63"/>
      <c r="K1465"/>
    </row>
    <row r="1466" spans="9:11">
      <c r="I1466" s="63"/>
      <c r="J1466" s="63"/>
      <c r="K1466"/>
    </row>
    <row r="1467" spans="9:11">
      <c r="I1467" s="63"/>
      <c r="J1467" s="63"/>
      <c r="K1467"/>
    </row>
    <row r="1468" spans="9:11">
      <c r="I1468" s="63"/>
      <c r="J1468" s="63"/>
      <c r="K1468"/>
    </row>
    <row r="1469" spans="9:11">
      <c r="I1469" s="63"/>
      <c r="J1469" s="63"/>
      <c r="K1469"/>
    </row>
    <row r="1470" spans="9:11">
      <c r="I1470" s="63"/>
      <c r="J1470" s="63"/>
      <c r="K1470"/>
    </row>
    <row r="1471" spans="9:11">
      <c r="I1471" s="63"/>
      <c r="J1471" s="63"/>
      <c r="K1471"/>
    </row>
    <row r="1472" spans="9:11">
      <c r="I1472" s="63"/>
      <c r="J1472" s="63"/>
      <c r="K1472"/>
    </row>
    <row r="1473" spans="9:11">
      <c r="I1473" s="63"/>
      <c r="J1473" s="63"/>
      <c r="K1473"/>
    </row>
    <row r="1474" spans="9:11">
      <c r="I1474" s="63"/>
      <c r="J1474" s="63"/>
      <c r="K1474"/>
    </row>
    <row r="1475" spans="9:11">
      <c r="I1475" s="63"/>
      <c r="J1475" s="63"/>
      <c r="K1475"/>
    </row>
    <row r="1476" spans="9:11">
      <c r="I1476" s="63"/>
      <c r="J1476" s="63"/>
      <c r="K1476"/>
    </row>
    <row r="1477" spans="9:11">
      <c r="I1477" s="63"/>
      <c r="J1477" s="63"/>
      <c r="K1477"/>
    </row>
    <row r="1478" spans="9:11">
      <c r="I1478" s="63"/>
      <c r="J1478" s="63"/>
      <c r="K1478"/>
    </row>
    <row r="1479" spans="9:11">
      <c r="I1479" s="63"/>
      <c r="J1479" s="63"/>
      <c r="K1479"/>
    </row>
    <row r="1480" spans="9:11">
      <c r="I1480" s="63"/>
      <c r="J1480" s="63"/>
      <c r="K1480"/>
    </row>
    <row r="1481" spans="9:11">
      <c r="I1481" s="63"/>
      <c r="J1481" s="63"/>
      <c r="K1481"/>
    </row>
    <row r="1482" spans="9:11">
      <c r="I1482" s="63"/>
      <c r="J1482" s="63"/>
      <c r="K1482"/>
    </row>
    <row r="1483" spans="9:11">
      <c r="I1483" s="63"/>
      <c r="J1483" s="63"/>
      <c r="K1483"/>
    </row>
    <row r="1484" spans="9:11">
      <c r="I1484" s="63"/>
      <c r="J1484" s="63"/>
      <c r="K1484"/>
    </row>
    <row r="1485" spans="9:11">
      <c r="I1485" s="63"/>
      <c r="J1485" s="63"/>
      <c r="K1485"/>
    </row>
    <row r="1486" spans="9:11">
      <c r="I1486" s="63"/>
      <c r="J1486" s="63"/>
      <c r="K1486"/>
    </row>
    <row r="1487" spans="9:11">
      <c r="I1487" s="63"/>
      <c r="J1487" s="63"/>
      <c r="K1487"/>
    </row>
    <row r="1488" spans="9:11">
      <c r="I1488" s="63"/>
      <c r="J1488" s="63"/>
      <c r="K1488"/>
    </row>
    <row r="1489" spans="9:11">
      <c r="I1489" s="63"/>
      <c r="J1489" s="63"/>
      <c r="K1489"/>
    </row>
    <row r="1490" spans="9:11">
      <c r="I1490" s="63"/>
      <c r="J1490" s="63"/>
      <c r="K1490"/>
    </row>
    <row r="1491" spans="9:11">
      <c r="I1491" s="63"/>
      <c r="J1491" s="63"/>
      <c r="K1491"/>
    </row>
    <row r="1492" spans="9:11">
      <c r="I1492" s="63"/>
      <c r="J1492" s="63"/>
      <c r="K1492"/>
    </row>
    <row r="1493" spans="9:11">
      <c r="I1493" s="63"/>
      <c r="J1493" s="63"/>
      <c r="K1493"/>
    </row>
    <row r="1494" spans="9:11">
      <c r="I1494" s="63"/>
      <c r="J1494" s="63"/>
      <c r="K1494"/>
    </row>
    <row r="1495" spans="9:11">
      <c r="I1495" s="63"/>
      <c r="J1495" s="63"/>
      <c r="K1495"/>
    </row>
    <row r="1496" spans="9:11">
      <c r="I1496" s="63"/>
      <c r="J1496" s="63"/>
      <c r="K1496"/>
    </row>
    <row r="1497" spans="9:11">
      <c r="I1497" s="63"/>
      <c r="J1497" s="63"/>
      <c r="K1497"/>
    </row>
    <row r="1498" spans="9:11">
      <c r="I1498" s="63"/>
      <c r="J1498" s="63"/>
      <c r="K1498"/>
    </row>
    <row r="1499" spans="9:11">
      <c r="I1499" s="63"/>
      <c r="J1499" s="63"/>
      <c r="K1499"/>
    </row>
    <row r="1500" spans="9:11">
      <c r="I1500" s="63"/>
      <c r="J1500" s="63"/>
      <c r="K1500"/>
    </row>
    <row r="1501" spans="9:11">
      <c r="I1501" s="63"/>
      <c r="J1501" s="63"/>
      <c r="K1501"/>
    </row>
    <row r="1502" spans="9:11">
      <c r="I1502" s="63"/>
      <c r="J1502" s="63"/>
      <c r="K1502"/>
    </row>
    <row r="1503" spans="9:11">
      <c r="I1503" s="63"/>
      <c r="J1503" s="63"/>
      <c r="K1503"/>
    </row>
    <row r="1504" spans="9:11">
      <c r="I1504" s="63"/>
      <c r="J1504" s="63"/>
      <c r="K1504"/>
    </row>
    <row r="1505" spans="9:11">
      <c r="I1505" s="63"/>
      <c r="J1505" s="63"/>
      <c r="K1505"/>
    </row>
    <row r="1506" spans="9:11">
      <c r="I1506" s="63"/>
      <c r="J1506" s="63"/>
      <c r="K1506"/>
    </row>
    <row r="1507" spans="9:11">
      <c r="I1507" s="63"/>
      <c r="J1507" s="63"/>
      <c r="K1507"/>
    </row>
    <row r="1508" spans="9:11">
      <c r="I1508" s="63"/>
      <c r="J1508" s="63"/>
      <c r="K1508"/>
    </row>
    <row r="1509" spans="9:11">
      <c r="I1509" s="63"/>
      <c r="J1509" s="63"/>
      <c r="K1509"/>
    </row>
    <row r="1510" spans="9:11">
      <c r="I1510" s="63"/>
      <c r="J1510" s="63"/>
      <c r="K1510"/>
    </row>
    <row r="1511" spans="9:11">
      <c r="I1511" s="63"/>
      <c r="J1511" s="63"/>
      <c r="K1511"/>
    </row>
    <row r="1512" spans="9:11">
      <c r="I1512" s="63"/>
      <c r="J1512" s="63"/>
      <c r="K1512"/>
    </row>
    <row r="1513" spans="9:11">
      <c r="I1513" s="63"/>
      <c r="J1513" s="63"/>
      <c r="K1513"/>
    </row>
    <row r="1514" spans="9:11">
      <c r="I1514" s="63"/>
      <c r="J1514" s="63"/>
      <c r="K1514"/>
    </row>
    <row r="1515" spans="9:11">
      <c r="I1515" s="63"/>
      <c r="J1515" s="63"/>
      <c r="K1515"/>
    </row>
    <row r="1516" spans="9:11">
      <c r="I1516" s="63"/>
      <c r="J1516" s="63"/>
      <c r="K1516"/>
    </row>
    <row r="1517" spans="9:11">
      <c r="I1517" s="63"/>
      <c r="J1517" s="63"/>
      <c r="K1517"/>
    </row>
    <row r="1518" spans="9:11">
      <c r="I1518" s="63"/>
      <c r="J1518" s="63"/>
      <c r="K1518"/>
    </row>
    <row r="1519" spans="9:11">
      <c r="I1519" s="63"/>
      <c r="J1519" s="63"/>
      <c r="K1519"/>
    </row>
    <row r="1520" spans="9:11">
      <c r="I1520" s="63"/>
      <c r="J1520" s="63"/>
      <c r="K1520"/>
    </row>
    <row r="1521" spans="9:11">
      <c r="I1521" s="63"/>
      <c r="J1521" s="63"/>
      <c r="K1521"/>
    </row>
    <row r="1522" spans="9:11">
      <c r="I1522" s="63"/>
      <c r="J1522" s="63"/>
      <c r="K1522"/>
    </row>
    <row r="1523" spans="9:11">
      <c r="I1523" s="63"/>
      <c r="J1523" s="63"/>
      <c r="K1523"/>
    </row>
    <row r="1524" spans="9:11">
      <c r="I1524" s="63"/>
      <c r="J1524" s="63"/>
      <c r="K1524"/>
    </row>
    <row r="1525" spans="9:11">
      <c r="I1525" s="63"/>
      <c r="J1525" s="63"/>
      <c r="K1525"/>
    </row>
    <row r="1526" spans="9:11">
      <c r="I1526" s="63"/>
      <c r="J1526" s="63"/>
      <c r="K1526"/>
    </row>
    <row r="1527" spans="9:11">
      <c r="I1527" s="63"/>
      <c r="J1527" s="63"/>
      <c r="K1527"/>
    </row>
    <row r="1528" spans="9:11">
      <c r="I1528" s="63"/>
      <c r="J1528" s="63"/>
      <c r="K1528"/>
    </row>
    <row r="1529" spans="9:11">
      <c r="I1529" s="63"/>
      <c r="J1529" s="63"/>
      <c r="K1529"/>
    </row>
    <row r="1530" spans="9:11">
      <c r="I1530" s="63"/>
      <c r="J1530" s="63"/>
      <c r="K1530"/>
    </row>
    <row r="1531" spans="9:11">
      <c r="I1531" s="63"/>
      <c r="J1531" s="63"/>
      <c r="K1531"/>
    </row>
    <row r="1532" spans="9:11">
      <c r="I1532" s="63"/>
      <c r="J1532" s="63"/>
      <c r="K1532"/>
    </row>
    <row r="1533" spans="9:11">
      <c r="I1533" s="63"/>
      <c r="J1533" s="63"/>
      <c r="K1533"/>
    </row>
    <row r="1534" spans="9:11">
      <c r="I1534" s="63"/>
      <c r="J1534" s="63"/>
      <c r="K1534"/>
    </row>
    <row r="1535" spans="9:11">
      <c r="I1535" s="63"/>
      <c r="J1535" s="63"/>
      <c r="K1535"/>
    </row>
    <row r="1536" spans="9:11">
      <c r="I1536" s="63"/>
      <c r="J1536" s="63"/>
      <c r="K1536"/>
    </row>
    <row r="1537" spans="9:11">
      <c r="I1537" s="63"/>
      <c r="J1537" s="63"/>
      <c r="K1537"/>
    </row>
    <row r="1538" spans="9:11">
      <c r="I1538" s="63"/>
      <c r="J1538" s="63"/>
      <c r="K1538"/>
    </row>
    <row r="1539" spans="9:11">
      <c r="I1539" s="63"/>
      <c r="J1539" s="63"/>
      <c r="K1539"/>
    </row>
    <row r="1540" spans="9:11">
      <c r="I1540" s="63"/>
      <c r="J1540" s="63"/>
      <c r="K1540"/>
    </row>
    <row r="1541" spans="9:11">
      <c r="I1541" s="63"/>
      <c r="J1541" s="63"/>
      <c r="K1541"/>
    </row>
    <row r="1542" spans="9:11">
      <c r="I1542" s="63"/>
      <c r="J1542" s="63"/>
      <c r="K1542"/>
    </row>
    <row r="1543" spans="9:11">
      <c r="I1543" s="63"/>
      <c r="J1543" s="63"/>
      <c r="K1543"/>
    </row>
    <row r="1544" spans="9:11">
      <c r="I1544" s="63"/>
      <c r="J1544" s="63"/>
      <c r="K1544"/>
    </row>
    <row r="1545" spans="9:11">
      <c r="I1545" s="63"/>
      <c r="J1545" s="63"/>
      <c r="K1545"/>
    </row>
    <row r="1546" spans="9:11">
      <c r="I1546" s="63"/>
      <c r="J1546" s="63"/>
      <c r="K1546"/>
    </row>
    <row r="1547" spans="9:11">
      <c r="I1547" s="63"/>
      <c r="J1547" s="63"/>
      <c r="K1547"/>
    </row>
    <row r="1548" spans="9:11">
      <c r="I1548" s="63"/>
      <c r="J1548" s="63"/>
      <c r="K1548"/>
    </row>
    <row r="1549" spans="9:11">
      <c r="I1549" s="63"/>
      <c r="J1549" s="63"/>
      <c r="K1549"/>
    </row>
    <row r="1550" spans="9:11">
      <c r="I1550" s="63"/>
      <c r="J1550" s="63"/>
      <c r="K1550"/>
    </row>
    <row r="1551" spans="9:11">
      <c r="I1551" s="63"/>
      <c r="J1551" s="63"/>
      <c r="K1551"/>
    </row>
    <row r="1552" spans="9:11">
      <c r="I1552" s="63"/>
      <c r="J1552" s="63"/>
      <c r="K1552"/>
    </row>
    <row r="1553" spans="9:11">
      <c r="I1553" s="63"/>
      <c r="J1553" s="63"/>
      <c r="K1553"/>
    </row>
    <row r="1554" spans="9:11">
      <c r="I1554" s="63"/>
      <c r="J1554" s="63"/>
      <c r="K1554"/>
    </row>
    <row r="1555" spans="9:11">
      <c r="I1555" s="63"/>
      <c r="J1555" s="63"/>
      <c r="K1555"/>
    </row>
    <row r="1556" spans="9:11">
      <c r="I1556" s="63"/>
      <c r="J1556" s="63"/>
      <c r="K1556"/>
    </row>
    <row r="1557" spans="9:11">
      <c r="I1557" s="63"/>
      <c r="J1557" s="63"/>
      <c r="K1557"/>
    </row>
    <row r="1558" spans="9:11">
      <c r="I1558" s="63"/>
      <c r="J1558" s="63"/>
      <c r="K1558"/>
    </row>
    <row r="1559" spans="9:11">
      <c r="I1559" s="63"/>
      <c r="J1559" s="63"/>
      <c r="K1559"/>
    </row>
    <row r="1560" spans="9:11">
      <c r="I1560" s="63"/>
      <c r="J1560" s="63"/>
      <c r="K1560"/>
    </row>
    <row r="1561" spans="9:11">
      <c r="I1561" s="63"/>
      <c r="J1561" s="63"/>
      <c r="K1561"/>
    </row>
    <row r="1562" spans="9:11">
      <c r="I1562" s="63"/>
      <c r="J1562" s="63"/>
      <c r="K1562"/>
    </row>
    <row r="1563" spans="9:11">
      <c r="I1563" s="63"/>
      <c r="J1563" s="63"/>
      <c r="K1563"/>
    </row>
    <row r="1564" spans="9:11">
      <c r="I1564" s="63"/>
      <c r="J1564" s="63"/>
      <c r="K1564"/>
    </row>
    <row r="1565" spans="9:11">
      <c r="I1565" s="63"/>
      <c r="J1565" s="63"/>
      <c r="K1565"/>
    </row>
    <row r="1566" spans="9:11">
      <c r="I1566" s="63"/>
      <c r="J1566" s="63"/>
      <c r="K1566"/>
    </row>
    <row r="1567" spans="9:11">
      <c r="I1567" s="63"/>
      <c r="J1567" s="63"/>
      <c r="K1567"/>
    </row>
    <row r="1568" spans="9:11">
      <c r="I1568" s="63"/>
      <c r="J1568" s="63"/>
      <c r="K1568"/>
    </row>
    <row r="1569" spans="9:11">
      <c r="I1569" s="63"/>
      <c r="J1569" s="63"/>
      <c r="K1569"/>
    </row>
    <row r="1570" spans="9:11">
      <c r="I1570" s="63"/>
      <c r="J1570" s="63"/>
      <c r="K1570"/>
    </row>
    <row r="1571" spans="9:11">
      <c r="I1571" s="63"/>
      <c r="J1571" s="63"/>
      <c r="K1571"/>
    </row>
    <row r="1572" spans="9:11">
      <c r="I1572" s="63"/>
      <c r="J1572" s="63"/>
      <c r="K1572"/>
    </row>
    <row r="1573" spans="9:11">
      <c r="I1573" s="63"/>
      <c r="J1573" s="63"/>
      <c r="K1573"/>
    </row>
    <row r="1574" spans="9:11">
      <c r="I1574" s="63"/>
      <c r="J1574" s="63"/>
      <c r="K1574"/>
    </row>
    <row r="1575" spans="9:11">
      <c r="I1575" s="63"/>
      <c r="J1575" s="63"/>
      <c r="K1575"/>
    </row>
    <row r="1576" spans="9:11">
      <c r="I1576" s="63"/>
      <c r="J1576" s="63"/>
      <c r="K1576"/>
    </row>
    <row r="1577" spans="9:11">
      <c r="I1577" s="63"/>
      <c r="J1577" s="63"/>
      <c r="K1577"/>
    </row>
    <row r="1578" spans="9:11">
      <c r="I1578" s="63"/>
      <c r="J1578" s="63"/>
      <c r="K1578"/>
    </row>
    <row r="1579" spans="9:11">
      <c r="I1579" s="63"/>
      <c r="J1579" s="63"/>
      <c r="K1579"/>
    </row>
    <row r="1580" spans="9:11">
      <c r="I1580" s="63"/>
      <c r="J1580" s="63"/>
      <c r="K1580"/>
    </row>
    <row r="1581" spans="9:11">
      <c r="I1581" s="63"/>
      <c r="J1581" s="63"/>
      <c r="K1581"/>
    </row>
    <row r="1582" spans="9:11">
      <c r="I1582" s="63"/>
      <c r="J1582" s="63"/>
      <c r="K1582"/>
    </row>
    <row r="1583" spans="9:11">
      <c r="I1583" s="63"/>
      <c r="J1583" s="63"/>
      <c r="K1583"/>
    </row>
    <row r="1584" spans="9:11">
      <c r="I1584" s="63"/>
      <c r="J1584" s="63"/>
      <c r="K1584"/>
    </row>
    <row r="1585" spans="9:11">
      <c r="I1585" s="63"/>
      <c r="J1585" s="63"/>
      <c r="K1585"/>
    </row>
    <row r="1586" spans="9:11">
      <c r="I1586" s="63"/>
      <c r="J1586" s="63"/>
      <c r="K1586"/>
    </row>
    <row r="1587" spans="9:11">
      <c r="I1587" s="63"/>
      <c r="J1587" s="63"/>
      <c r="K1587"/>
    </row>
    <row r="1588" spans="9:11">
      <c r="I1588" s="63"/>
      <c r="J1588" s="63"/>
      <c r="K1588"/>
    </row>
    <row r="1589" spans="9:11">
      <c r="I1589" s="63"/>
      <c r="J1589" s="63"/>
      <c r="K1589"/>
    </row>
    <row r="1590" spans="9:11">
      <c r="I1590" s="63"/>
      <c r="J1590" s="63"/>
      <c r="K1590"/>
    </row>
    <row r="1591" spans="9:11">
      <c r="I1591" s="63"/>
      <c r="J1591" s="63"/>
      <c r="K1591"/>
    </row>
    <row r="1592" spans="9:11">
      <c r="I1592" s="63"/>
      <c r="J1592" s="63"/>
      <c r="K1592"/>
    </row>
    <row r="1593" spans="9:11">
      <c r="I1593" s="63"/>
      <c r="J1593" s="63"/>
      <c r="K1593"/>
    </row>
    <row r="1594" spans="9:11">
      <c r="I1594" s="63"/>
      <c r="J1594" s="63"/>
      <c r="K1594"/>
    </row>
    <row r="1595" spans="9:11">
      <c r="I1595" s="63"/>
      <c r="J1595" s="63"/>
      <c r="K1595"/>
    </row>
    <row r="1596" spans="9:11">
      <c r="I1596" s="63"/>
      <c r="J1596" s="63"/>
      <c r="K1596"/>
    </row>
    <row r="1597" spans="9:11">
      <c r="I1597" s="63"/>
      <c r="J1597" s="63"/>
      <c r="K1597"/>
    </row>
    <row r="1598" spans="9:11">
      <c r="I1598" s="63"/>
      <c r="J1598" s="63"/>
      <c r="K1598"/>
    </row>
    <row r="1599" spans="9:11">
      <c r="I1599" s="63"/>
      <c r="J1599" s="63"/>
      <c r="K1599"/>
    </row>
    <row r="1600" spans="9:11">
      <c r="I1600" s="63"/>
      <c r="J1600" s="63"/>
      <c r="K1600"/>
    </row>
    <row r="1601" spans="9:11">
      <c r="I1601" s="63"/>
      <c r="J1601" s="63"/>
      <c r="K1601"/>
    </row>
    <row r="1602" spans="9:11">
      <c r="I1602" s="63"/>
      <c r="J1602" s="63"/>
      <c r="K1602"/>
    </row>
    <row r="1603" spans="9:11">
      <c r="I1603" s="63"/>
      <c r="J1603" s="63"/>
      <c r="K1603"/>
    </row>
    <row r="1604" spans="9:11">
      <c r="I1604" s="63"/>
      <c r="J1604" s="63"/>
      <c r="K1604"/>
    </row>
    <row r="1605" spans="9:11">
      <c r="I1605" s="63"/>
      <c r="J1605" s="63"/>
      <c r="K1605"/>
    </row>
    <row r="1606" spans="9:11">
      <c r="I1606" s="63"/>
      <c r="J1606" s="63"/>
      <c r="K1606"/>
    </row>
    <row r="1607" spans="9:11">
      <c r="I1607" s="63"/>
      <c r="J1607" s="63"/>
      <c r="K1607"/>
    </row>
    <row r="1608" spans="9:11">
      <c r="I1608" s="63"/>
      <c r="J1608" s="63"/>
      <c r="K1608"/>
    </row>
    <row r="1609" spans="9:11">
      <c r="I1609" s="63"/>
      <c r="J1609" s="63"/>
      <c r="K1609"/>
    </row>
    <row r="1610" spans="9:11">
      <c r="I1610" s="63"/>
      <c r="J1610" s="63"/>
      <c r="K1610"/>
    </row>
    <row r="1611" spans="9:11">
      <c r="I1611" s="63"/>
      <c r="J1611" s="63"/>
      <c r="K1611"/>
    </row>
    <row r="1612" spans="9:11">
      <c r="I1612" s="63"/>
      <c r="J1612" s="63"/>
      <c r="K1612"/>
    </row>
    <row r="1613" spans="9:11">
      <c r="I1613" s="63"/>
      <c r="J1613" s="63"/>
      <c r="K1613"/>
    </row>
    <row r="1614" spans="9:11">
      <c r="I1614" s="63"/>
      <c r="J1614" s="63"/>
      <c r="K1614"/>
    </row>
    <row r="1615" spans="9:11">
      <c r="I1615" s="63"/>
      <c r="J1615" s="63"/>
      <c r="K1615"/>
    </row>
    <row r="1616" spans="9:11">
      <c r="I1616" s="63"/>
      <c r="J1616" s="63"/>
      <c r="K1616"/>
    </row>
    <row r="1617" spans="9:11">
      <c r="I1617" s="63"/>
      <c r="J1617" s="63"/>
      <c r="K1617"/>
    </row>
    <row r="1618" spans="9:11">
      <c r="I1618" s="63"/>
      <c r="J1618" s="63"/>
      <c r="K1618"/>
    </row>
    <row r="1619" spans="9:11">
      <c r="I1619" s="63"/>
      <c r="J1619" s="63"/>
      <c r="K1619"/>
    </row>
    <row r="1620" spans="9:11">
      <c r="I1620" s="63"/>
      <c r="J1620" s="63"/>
      <c r="K1620"/>
    </row>
    <row r="1621" spans="9:11">
      <c r="I1621" s="63"/>
      <c r="J1621" s="63"/>
      <c r="K1621"/>
    </row>
    <row r="1622" spans="9:11">
      <c r="I1622" s="63"/>
      <c r="J1622" s="63"/>
      <c r="K1622"/>
    </row>
    <row r="1623" spans="9:11">
      <c r="I1623" s="63"/>
      <c r="J1623" s="63"/>
      <c r="K1623"/>
    </row>
    <row r="1624" spans="9:11">
      <c r="I1624" s="63"/>
      <c r="J1624" s="63"/>
      <c r="K1624"/>
    </row>
    <row r="1625" spans="9:11">
      <c r="I1625" s="63"/>
      <c r="J1625" s="63"/>
      <c r="K1625"/>
    </row>
    <row r="1626" spans="9:11">
      <c r="I1626" s="63"/>
      <c r="J1626" s="63"/>
      <c r="K1626"/>
    </row>
    <row r="1627" spans="9:11">
      <c r="I1627" s="63"/>
      <c r="J1627" s="63"/>
      <c r="K1627"/>
    </row>
    <row r="1628" spans="9:11">
      <c r="I1628" s="63"/>
      <c r="J1628" s="63"/>
      <c r="K1628"/>
    </row>
    <row r="1629" spans="9:11">
      <c r="I1629" s="63"/>
      <c r="J1629" s="63"/>
      <c r="K1629"/>
    </row>
    <row r="1630" spans="9:11">
      <c r="I1630" s="63"/>
      <c r="J1630" s="63"/>
      <c r="K1630"/>
    </row>
    <row r="1631" spans="9:11">
      <c r="I1631" s="63"/>
      <c r="J1631" s="63"/>
      <c r="K1631"/>
    </row>
    <row r="1632" spans="9:11">
      <c r="I1632" s="63"/>
      <c r="J1632" s="63"/>
      <c r="K1632"/>
    </row>
    <row r="1633" spans="9:11">
      <c r="I1633" s="63"/>
      <c r="J1633" s="63"/>
      <c r="K1633"/>
    </row>
    <row r="1634" spans="9:11">
      <c r="I1634" s="63"/>
      <c r="J1634" s="63"/>
      <c r="K1634"/>
    </row>
    <row r="1635" spans="9:11">
      <c r="I1635" s="63"/>
      <c r="J1635" s="63"/>
      <c r="K1635"/>
    </row>
    <row r="1636" spans="9:11">
      <c r="I1636" s="63"/>
      <c r="J1636" s="63"/>
      <c r="K1636"/>
    </row>
    <row r="1637" spans="9:11">
      <c r="I1637" s="63"/>
      <c r="J1637" s="63"/>
      <c r="K1637"/>
    </row>
    <row r="1638" spans="9:11">
      <c r="I1638" s="63"/>
      <c r="J1638" s="63"/>
      <c r="K1638"/>
    </row>
    <row r="1639" spans="9:11">
      <c r="I1639" s="63"/>
      <c r="J1639" s="63"/>
      <c r="K1639"/>
    </row>
    <row r="1640" spans="9:11">
      <c r="I1640" s="63"/>
      <c r="J1640" s="63"/>
      <c r="K1640"/>
    </row>
    <row r="1641" spans="9:11">
      <c r="I1641" s="63"/>
      <c r="J1641" s="63"/>
      <c r="K1641"/>
    </row>
    <row r="1642" spans="9:11">
      <c r="I1642" s="63"/>
      <c r="J1642" s="63"/>
      <c r="K1642"/>
    </row>
    <row r="1643" spans="9:11">
      <c r="I1643" s="63"/>
      <c r="J1643" s="63"/>
      <c r="K1643"/>
    </row>
    <row r="1644" spans="9:11">
      <c r="I1644" s="63"/>
      <c r="J1644" s="63"/>
      <c r="K1644"/>
    </row>
    <row r="1645" spans="9:11">
      <c r="I1645" s="63"/>
      <c r="J1645" s="63"/>
      <c r="K1645"/>
    </row>
    <row r="1646" spans="9:11">
      <c r="I1646" s="63"/>
      <c r="J1646" s="63"/>
      <c r="K1646"/>
    </row>
    <row r="1647" spans="9:11">
      <c r="I1647" s="63"/>
      <c r="J1647" s="63"/>
      <c r="K1647"/>
    </row>
    <row r="1648" spans="9:11">
      <c r="I1648" s="63"/>
      <c r="J1648" s="63"/>
      <c r="K1648"/>
    </row>
    <row r="1649" spans="9:11">
      <c r="I1649" s="63"/>
      <c r="J1649" s="63"/>
      <c r="K1649"/>
    </row>
    <row r="1650" spans="9:11">
      <c r="I1650" s="63"/>
      <c r="J1650" s="63"/>
      <c r="K1650"/>
    </row>
    <row r="1651" spans="9:11">
      <c r="I1651" s="63"/>
      <c r="J1651" s="63"/>
      <c r="K1651"/>
    </row>
    <row r="1652" spans="9:11">
      <c r="I1652" s="63"/>
      <c r="J1652" s="63"/>
      <c r="K1652"/>
    </row>
    <row r="1653" spans="9:11">
      <c r="I1653" s="63"/>
      <c r="J1653" s="63"/>
      <c r="K1653"/>
    </row>
    <row r="1654" spans="9:11">
      <c r="I1654" s="63"/>
      <c r="J1654" s="63"/>
      <c r="K1654"/>
    </row>
    <row r="1655" spans="9:11">
      <c r="I1655" s="63"/>
      <c r="J1655" s="63"/>
      <c r="K1655"/>
    </row>
    <row r="1656" spans="9:11">
      <c r="I1656" s="63"/>
      <c r="J1656" s="63"/>
      <c r="K1656"/>
    </row>
    <row r="1657" spans="9:11">
      <c r="I1657" s="63"/>
      <c r="J1657" s="63"/>
      <c r="K1657"/>
    </row>
    <row r="1658" spans="9:11">
      <c r="I1658" s="63"/>
      <c r="J1658" s="63"/>
      <c r="K1658"/>
    </row>
    <row r="1659" spans="9:11">
      <c r="I1659" s="63"/>
      <c r="J1659" s="63"/>
      <c r="K1659"/>
    </row>
    <row r="1660" spans="9:11">
      <c r="I1660" s="63"/>
      <c r="J1660" s="63"/>
      <c r="K1660"/>
    </row>
    <row r="1661" spans="9:11">
      <c r="I1661" s="63"/>
      <c r="J1661" s="63"/>
      <c r="K1661"/>
    </row>
    <row r="1662" spans="9:11">
      <c r="I1662" s="63"/>
      <c r="J1662" s="63"/>
      <c r="K1662"/>
    </row>
    <row r="1663" spans="9:11">
      <c r="I1663" s="63"/>
      <c r="J1663" s="63"/>
      <c r="K1663"/>
    </row>
    <row r="1664" spans="9:11">
      <c r="I1664" s="63"/>
      <c r="J1664" s="63"/>
      <c r="K1664"/>
    </row>
    <row r="1665" spans="9:11">
      <c r="I1665" s="63"/>
      <c r="J1665" s="63"/>
      <c r="K1665"/>
    </row>
    <row r="1666" spans="9:11">
      <c r="I1666" s="63"/>
      <c r="J1666" s="63"/>
      <c r="K1666"/>
    </row>
    <row r="1667" spans="9:11">
      <c r="I1667" s="63"/>
      <c r="J1667" s="63"/>
      <c r="K1667"/>
    </row>
    <row r="1668" spans="9:11">
      <c r="I1668" s="63"/>
      <c r="J1668" s="63"/>
      <c r="K1668"/>
    </row>
    <row r="1669" spans="9:11">
      <c r="I1669" s="63"/>
      <c r="J1669" s="63"/>
      <c r="K1669"/>
    </row>
    <row r="1670" spans="9:11">
      <c r="I1670" s="63"/>
      <c r="J1670" s="63"/>
      <c r="K1670"/>
    </row>
    <row r="1671" spans="9:11">
      <c r="I1671" s="63"/>
      <c r="J1671" s="63"/>
      <c r="K1671"/>
    </row>
    <row r="1672" spans="9:11">
      <c r="I1672" s="63"/>
      <c r="J1672" s="63"/>
      <c r="K1672"/>
    </row>
    <row r="1673" spans="9:11">
      <c r="I1673" s="63"/>
      <c r="J1673" s="63"/>
      <c r="K1673"/>
    </row>
    <row r="1674" spans="9:11">
      <c r="I1674" s="63"/>
      <c r="J1674" s="63"/>
      <c r="K1674"/>
    </row>
    <row r="1675" spans="9:11">
      <c r="I1675" s="63"/>
      <c r="J1675" s="63"/>
      <c r="K1675"/>
    </row>
    <row r="1676" spans="9:11">
      <c r="I1676" s="63"/>
      <c r="J1676" s="63"/>
      <c r="K1676"/>
    </row>
    <row r="1677" spans="9:11">
      <c r="I1677" s="63"/>
      <c r="J1677" s="63"/>
      <c r="K1677"/>
    </row>
    <row r="1678" spans="9:11">
      <c r="I1678" s="63"/>
      <c r="J1678" s="63"/>
      <c r="K1678"/>
    </row>
    <row r="1679" spans="9:11">
      <c r="I1679" s="63"/>
      <c r="J1679" s="63"/>
      <c r="K1679"/>
    </row>
    <row r="1680" spans="9:11">
      <c r="I1680" s="63"/>
      <c r="J1680" s="63"/>
      <c r="K1680"/>
    </row>
    <row r="1681" spans="9:11">
      <c r="I1681" s="63"/>
      <c r="J1681" s="63"/>
      <c r="K1681"/>
    </row>
    <row r="1682" spans="9:11">
      <c r="I1682" s="63"/>
      <c r="J1682" s="63"/>
      <c r="K1682"/>
    </row>
    <row r="1683" spans="9:11">
      <c r="I1683" s="63"/>
      <c r="J1683" s="63"/>
      <c r="K1683"/>
    </row>
    <row r="1684" spans="9:11">
      <c r="I1684" s="63"/>
      <c r="J1684" s="63"/>
      <c r="K1684"/>
    </row>
    <row r="1685" spans="9:11">
      <c r="I1685" s="63"/>
      <c r="J1685" s="63"/>
      <c r="K1685"/>
    </row>
    <row r="1686" spans="9:11">
      <c r="I1686" s="63"/>
      <c r="J1686" s="63"/>
      <c r="K1686"/>
    </row>
    <row r="1687" spans="9:11">
      <c r="I1687" s="63"/>
      <c r="J1687" s="63"/>
      <c r="K1687"/>
    </row>
    <row r="1688" spans="9:11">
      <c r="I1688" s="63"/>
      <c r="J1688" s="63"/>
      <c r="K1688"/>
    </row>
    <row r="1689" spans="9:11">
      <c r="I1689" s="63"/>
      <c r="J1689" s="63"/>
      <c r="K1689"/>
    </row>
    <row r="1690" spans="9:11">
      <c r="I1690" s="63"/>
      <c r="J1690" s="63"/>
      <c r="K1690"/>
    </row>
    <row r="1691" spans="9:11">
      <c r="I1691" s="63"/>
      <c r="J1691" s="63"/>
      <c r="K1691"/>
    </row>
    <row r="1692" spans="9:11">
      <c r="I1692" s="63"/>
      <c r="J1692" s="63"/>
      <c r="K1692"/>
    </row>
    <row r="1693" spans="9:11">
      <c r="I1693" s="63"/>
      <c r="J1693" s="63"/>
      <c r="K1693"/>
    </row>
    <row r="1694" spans="9:11">
      <c r="I1694" s="63"/>
      <c r="J1694" s="63"/>
      <c r="K1694"/>
    </row>
    <row r="1695" spans="9:11">
      <c r="I1695" s="63"/>
      <c r="J1695" s="63"/>
      <c r="K1695"/>
    </row>
    <row r="1696" spans="9:11">
      <c r="I1696" s="63"/>
      <c r="J1696" s="63"/>
      <c r="K1696"/>
    </row>
    <row r="1697" spans="9:11">
      <c r="I1697" s="63"/>
      <c r="J1697" s="63"/>
      <c r="K1697"/>
    </row>
    <row r="1698" spans="9:11">
      <c r="I1698" s="63"/>
      <c r="J1698" s="63"/>
      <c r="K1698"/>
    </row>
    <row r="1699" spans="9:11">
      <c r="I1699" s="63"/>
      <c r="J1699" s="63"/>
      <c r="K1699"/>
    </row>
    <row r="1700" spans="9:11">
      <c r="I1700" s="63"/>
      <c r="J1700" s="63"/>
      <c r="K1700"/>
    </row>
    <row r="1701" spans="9:11">
      <c r="I1701" s="63"/>
      <c r="J1701" s="63"/>
      <c r="K1701"/>
    </row>
    <row r="1702" spans="9:11">
      <c r="I1702" s="63"/>
      <c r="J1702" s="63"/>
      <c r="K1702"/>
    </row>
    <row r="1703" spans="9:11">
      <c r="I1703" s="63"/>
      <c r="J1703" s="63"/>
      <c r="K1703"/>
    </row>
    <row r="1704" spans="9:11">
      <c r="I1704" s="63"/>
      <c r="J1704" s="63"/>
      <c r="K1704"/>
    </row>
    <row r="1705" spans="9:11">
      <c r="I1705" s="63"/>
      <c r="J1705" s="63"/>
      <c r="K1705"/>
    </row>
    <row r="1706" spans="9:11">
      <c r="I1706" s="63"/>
      <c r="J1706" s="63"/>
      <c r="K1706"/>
    </row>
    <row r="1707" spans="9:11">
      <c r="I1707" s="63"/>
      <c r="J1707" s="63"/>
      <c r="K1707"/>
    </row>
    <row r="1708" spans="9:11">
      <c r="I1708" s="63"/>
      <c r="J1708" s="63"/>
      <c r="K1708"/>
    </row>
    <row r="1709" spans="9:11">
      <c r="I1709" s="63"/>
      <c r="J1709" s="63"/>
      <c r="K1709"/>
    </row>
    <row r="1710" spans="9:11">
      <c r="I1710" s="63"/>
      <c r="J1710" s="63"/>
      <c r="K1710"/>
    </row>
    <row r="1711" spans="9:11">
      <c r="I1711" s="63"/>
      <c r="J1711" s="63"/>
      <c r="K1711"/>
    </row>
    <row r="1712" spans="9:11">
      <c r="I1712" s="63"/>
      <c r="J1712" s="63"/>
      <c r="K1712"/>
    </row>
    <row r="1713" spans="9:11">
      <c r="I1713" s="63"/>
      <c r="J1713" s="63"/>
      <c r="K1713"/>
    </row>
    <row r="1714" spans="9:11">
      <c r="I1714" s="63"/>
      <c r="J1714" s="63"/>
      <c r="K1714"/>
    </row>
    <row r="1715" spans="9:11">
      <c r="I1715" s="63"/>
      <c r="J1715" s="63"/>
      <c r="K1715"/>
    </row>
    <row r="1716" spans="9:11">
      <c r="I1716" s="63"/>
      <c r="J1716" s="63"/>
      <c r="K1716"/>
    </row>
    <row r="1717" spans="9:11">
      <c r="I1717" s="63"/>
      <c r="J1717" s="63"/>
      <c r="K1717"/>
    </row>
    <row r="1718" spans="9:11">
      <c r="I1718" s="63"/>
      <c r="J1718" s="63"/>
      <c r="K1718"/>
    </row>
    <row r="1719" spans="9:11">
      <c r="I1719" s="63"/>
      <c r="J1719" s="63"/>
      <c r="K1719"/>
    </row>
    <row r="1720" spans="9:11">
      <c r="I1720" s="63"/>
      <c r="J1720" s="63"/>
      <c r="K1720"/>
    </row>
    <row r="1721" spans="9:11">
      <c r="I1721" s="63"/>
      <c r="J1721" s="63"/>
      <c r="K1721"/>
    </row>
    <row r="1722" spans="9:11">
      <c r="I1722" s="63"/>
      <c r="J1722" s="63"/>
      <c r="K1722"/>
    </row>
    <row r="1723" spans="9:11">
      <c r="I1723" s="63"/>
      <c r="J1723" s="63"/>
      <c r="K1723"/>
    </row>
    <row r="1724" spans="9:11">
      <c r="I1724" s="63"/>
      <c r="J1724" s="63"/>
      <c r="K1724"/>
    </row>
    <row r="1725" spans="9:11">
      <c r="I1725" s="63"/>
      <c r="J1725" s="63"/>
      <c r="K1725"/>
    </row>
    <row r="1726" spans="9:11">
      <c r="I1726" s="63"/>
      <c r="J1726" s="63"/>
      <c r="K1726"/>
    </row>
    <row r="1727" spans="9:11">
      <c r="I1727" s="63"/>
      <c r="J1727" s="63"/>
      <c r="K1727"/>
    </row>
    <row r="1728" spans="9:11">
      <c r="I1728" s="63"/>
      <c r="J1728" s="63"/>
      <c r="K1728"/>
    </row>
    <row r="1729" spans="9:11">
      <c r="I1729" s="63"/>
      <c r="J1729" s="63"/>
      <c r="K1729"/>
    </row>
    <row r="1730" spans="9:11">
      <c r="I1730" s="63"/>
      <c r="J1730" s="63"/>
      <c r="K1730"/>
    </row>
    <row r="1731" spans="9:11">
      <c r="I1731" s="63"/>
      <c r="J1731" s="63"/>
      <c r="K1731"/>
    </row>
    <row r="1732" spans="9:11">
      <c r="I1732" s="63"/>
      <c r="J1732" s="63"/>
      <c r="K1732"/>
    </row>
    <row r="1733" spans="9:11">
      <c r="I1733" s="63"/>
      <c r="J1733" s="63"/>
      <c r="K1733"/>
    </row>
    <row r="1734" spans="9:11">
      <c r="I1734" s="63"/>
      <c r="J1734" s="63"/>
      <c r="K1734"/>
    </row>
    <row r="1735" spans="9:11">
      <c r="I1735" s="63"/>
      <c r="J1735" s="63"/>
      <c r="K1735"/>
    </row>
    <row r="1736" spans="9:11">
      <c r="I1736" s="63"/>
      <c r="J1736" s="63"/>
      <c r="K1736"/>
    </row>
    <row r="1737" spans="9:11">
      <c r="I1737" s="63"/>
      <c r="J1737" s="63"/>
      <c r="K1737"/>
    </row>
    <row r="1738" spans="9:11">
      <c r="I1738" s="63"/>
      <c r="J1738" s="63"/>
      <c r="K1738"/>
    </row>
    <row r="1739" spans="9:11">
      <c r="I1739" s="63"/>
      <c r="J1739" s="63"/>
      <c r="K1739"/>
    </row>
    <row r="1740" spans="9:11">
      <c r="I1740" s="63"/>
      <c r="J1740" s="63"/>
      <c r="K1740"/>
    </row>
    <row r="1741" spans="9:11">
      <c r="I1741" s="63"/>
      <c r="J1741" s="63"/>
      <c r="K1741"/>
    </row>
    <row r="1742" spans="9:11">
      <c r="I1742" s="63"/>
      <c r="J1742" s="63"/>
      <c r="K1742"/>
    </row>
    <row r="1743" spans="9:11">
      <c r="I1743" s="63"/>
      <c r="J1743" s="63"/>
      <c r="K1743"/>
    </row>
    <row r="1744" spans="9:11">
      <c r="I1744" s="63"/>
      <c r="J1744" s="63"/>
      <c r="K1744"/>
    </row>
    <row r="1745" spans="9:11">
      <c r="I1745" s="63"/>
      <c r="J1745" s="63"/>
      <c r="K1745"/>
    </row>
    <row r="1746" spans="9:11">
      <c r="I1746" s="63"/>
      <c r="J1746" s="63"/>
      <c r="K1746"/>
    </row>
    <row r="1747" spans="9:11">
      <c r="I1747" s="63"/>
      <c r="J1747" s="63"/>
      <c r="K1747"/>
    </row>
    <row r="1748" spans="9:11">
      <c r="I1748" s="63"/>
      <c r="J1748" s="63"/>
      <c r="K1748"/>
    </row>
    <row r="1749" spans="9:11">
      <c r="I1749" s="63"/>
      <c r="J1749" s="63"/>
      <c r="K1749"/>
    </row>
    <row r="1750" spans="9:11">
      <c r="I1750" s="63"/>
      <c r="J1750" s="63"/>
      <c r="K1750"/>
    </row>
    <row r="1751" spans="9:11">
      <c r="I1751" s="63"/>
      <c r="J1751" s="63"/>
      <c r="K1751"/>
    </row>
    <row r="1752" spans="9:11">
      <c r="I1752" s="63"/>
      <c r="J1752" s="63"/>
      <c r="K1752"/>
    </row>
    <row r="1753" spans="9:11">
      <c r="I1753" s="63"/>
      <c r="J1753" s="63"/>
      <c r="K1753"/>
    </row>
    <row r="1754" spans="9:11">
      <c r="I1754" s="63"/>
      <c r="J1754" s="63"/>
      <c r="K1754"/>
    </row>
    <row r="1755" spans="9:11">
      <c r="I1755" s="63"/>
      <c r="J1755" s="63"/>
      <c r="K1755"/>
    </row>
    <row r="1756" spans="9:11">
      <c r="I1756" s="63"/>
      <c r="J1756" s="63"/>
      <c r="K1756"/>
    </row>
    <row r="1757" spans="9:11">
      <c r="I1757" s="63"/>
      <c r="J1757" s="63"/>
      <c r="K1757"/>
    </row>
    <row r="1758" spans="9:11">
      <c r="I1758" s="63"/>
      <c r="J1758" s="63"/>
      <c r="K1758"/>
    </row>
    <row r="1759" spans="9:11">
      <c r="I1759" s="63"/>
      <c r="J1759" s="63"/>
      <c r="K1759"/>
    </row>
    <row r="1760" spans="9:11">
      <c r="I1760" s="63"/>
      <c r="J1760" s="63"/>
      <c r="K1760"/>
    </row>
    <row r="1761" spans="9:11">
      <c r="I1761" s="63"/>
      <c r="J1761" s="63"/>
      <c r="K1761"/>
    </row>
    <row r="1762" spans="9:11">
      <c r="I1762" s="63"/>
      <c r="J1762" s="63"/>
      <c r="K1762"/>
    </row>
    <row r="1763" spans="9:11">
      <c r="I1763" s="63"/>
      <c r="J1763" s="63"/>
      <c r="K1763"/>
    </row>
    <row r="1764" spans="9:11">
      <c r="I1764" s="63"/>
      <c r="J1764" s="63"/>
      <c r="K1764"/>
    </row>
    <row r="1765" spans="9:11">
      <c r="I1765" s="63"/>
      <c r="J1765" s="63"/>
      <c r="K1765"/>
    </row>
    <row r="1766" spans="9:11">
      <c r="I1766" s="63"/>
      <c r="J1766" s="63"/>
      <c r="K1766"/>
    </row>
    <row r="1767" spans="9:11">
      <c r="I1767" s="63"/>
      <c r="J1767" s="63"/>
      <c r="K1767"/>
    </row>
    <row r="1768" spans="9:11">
      <c r="I1768" s="63"/>
      <c r="J1768" s="63"/>
      <c r="K1768"/>
    </row>
    <row r="1769" spans="9:11">
      <c r="I1769" s="63"/>
      <c r="J1769" s="63"/>
      <c r="K1769"/>
    </row>
    <row r="1770" spans="9:11">
      <c r="I1770" s="63"/>
      <c r="J1770" s="63"/>
      <c r="K1770"/>
    </row>
    <row r="1771" spans="9:11">
      <c r="I1771" s="63"/>
      <c r="J1771" s="63"/>
      <c r="K1771"/>
    </row>
    <row r="1772" spans="9:11">
      <c r="I1772" s="63"/>
      <c r="J1772" s="63"/>
      <c r="K1772"/>
    </row>
    <row r="1773" spans="9:11">
      <c r="I1773" s="63"/>
      <c r="J1773" s="63"/>
      <c r="K1773"/>
    </row>
    <row r="1774" spans="9:11">
      <c r="I1774" s="63"/>
      <c r="J1774" s="63"/>
      <c r="K1774"/>
    </row>
    <row r="1775" spans="9:11">
      <c r="I1775" s="63"/>
      <c r="J1775" s="63"/>
      <c r="K1775"/>
    </row>
    <row r="1776" spans="9:11">
      <c r="I1776" s="63"/>
      <c r="J1776" s="63"/>
      <c r="K1776"/>
    </row>
    <row r="1777" spans="9:11">
      <c r="I1777" s="63"/>
      <c r="J1777" s="63"/>
      <c r="K1777"/>
    </row>
    <row r="1778" spans="9:11">
      <c r="I1778" s="63"/>
      <c r="J1778" s="63"/>
      <c r="K1778"/>
    </row>
    <row r="1779" spans="9:11">
      <c r="I1779" s="63"/>
      <c r="J1779" s="63"/>
      <c r="K1779"/>
    </row>
    <row r="1780" spans="9:11">
      <c r="I1780" s="63"/>
      <c r="J1780" s="63"/>
      <c r="K1780"/>
    </row>
    <row r="1781" spans="9:11">
      <c r="I1781" s="63"/>
      <c r="J1781" s="63"/>
      <c r="K1781"/>
    </row>
    <row r="1782" spans="9:11">
      <c r="I1782" s="63"/>
      <c r="J1782" s="63"/>
      <c r="K1782"/>
    </row>
    <row r="1783" spans="9:11">
      <c r="I1783" s="63"/>
      <c r="J1783" s="63"/>
      <c r="K1783"/>
    </row>
    <row r="1784" spans="9:11">
      <c r="I1784" s="63"/>
      <c r="J1784" s="63"/>
      <c r="K1784"/>
    </row>
    <row r="1785" spans="9:11">
      <c r="I1785" s="63"/>
      <c r="J1785" s="63"/>
      <c r="K1785"/>
    </row>
    <row r="1786" spans="9:11">
      <c r="I1786" s="63"/>
      <c r="J1786" s="63"/>
      <c r="K1786"/>
    </row>
    <row r="1787" spans="9:11">
      <c r="I1787" s="63"/>
      <c r="J1787" s="63"/>
      <c r="K1787"/>
    </row>
    <row r="1788" spans="9:11">
      <c r="I1788" s="63"/>
      <c r="J1788" s="63"/>
      <c r="K1788"/>
    </row>
    <row r="1789" spans="9:11">
      <c r="I1789" s="63"/>
      <c r="J1789" s="63"/>
      <c r="K1789"/>
    </row>
    <row r="1790" spans="9:11">
      <c r="I1790" s="63"/>
      <c r="J1790" s="63"/>
      <c r="K1790"/>
    </row>
    <row r="1791" spans="9:11">
      <c r="I1791" s="63"/>
      <c r="J1791" s="63"/>
      <c r="K1791"/>
    </row>
    <row r="1792" spans="9:11">
      <c r="I1792" s="63"/>
      <c r="J1792" s="63"/>
      <c r="K1792"/>
    </row>
    <row r="1793" spans="9:11">
      <c r="I1793" s="63"/>
      <c r="J1793" s="63"/>
      <c r="K1793"/>
    </row>
    <row r="1794" spans="9:11">
      <c r="I1794" s="63"/>
      <c r="J1794" s="63"/>
      <c r="K1794"/>
    </row>
    <row r="1795" spans="9:11">
      <c r="I1795" s="63"/>
      <c r="J1795" s="63"/>
      <c r="K1795"/>
    </row>
    <row r="1796" spans="9:11">
      <c r="I1796" s="63"/>
      <c r="J1796" s="63"/>
      <c r="K1796"/>
    </row>
    <row r="1797" spans="9:11">
      <c r="I1797" s="63"/>
      <c r="J1797" s="63"/>
      <c r="K1797"/>
    </row>
    <row r="1798" spans="9:11">
      <c r="I1798" s="63"/>
      <c r="J1798" s="63"/>
      <c r="K1798"/>
    </row>
    <row r="1799" spans="9:11">
      <c r="I1799" s="63"/>
      <c r="J1799" s="63"/>
      <c r="K1799"/>
    </row>
    <row r="1800" spans="9:11">
      <c r="I1800" s="63"/>
      <c r="J1800" s="63"/>
      <c r="K1800"/>
    </row>
    <row r="1801" spans="9:11">
      <c r="I1801" s="63"/>
      <c r="J1801" s="63"/>
      <c r="K1801"/>
    </row>
    <row r="1802" spans="9:11">
      <c r="I1802" s="63"/>
      <c r="J1802" s="63"/>
      <c r="K1802"/>
    </row>
    <row r="1803" spans="9:11">
      <c r="I1803" s="63"/>
      <c r="J1803" s="63"/>
      <c r="K1803"/>
    </row>
    <row r="1804" spans="9:11">
      <c r="I1804" s="63"/>
      <c r="J1804" s="63"/>
      <c r="K1804"/>
    </row>
    <row r="1805" spans="9:11">
      <c r="I1805" s="63"/>
      <c r="J1805" s="63"/>
      <c r="K1805"/>
    </row>
    <row r="1806" spans="9:11">
      <c r="I1806" s="63"/>
      <c r="J1806" s="63"/>
      <c r="K1806"/>
    </row>
    <row r="1807" spans="9:11">
      <c r="I1807" s="63"/>
      <c r="J1807" s="63"/>
      <c r="K1807"/>
    </row>
    <row r="1808" spans="9:11">
      <c r="I1808" s="63"/>
      <c r="J1808" s="63"/>
      <c r="K1808"/>
    </row>
    <row r="1809" spans="9:11">
      <c r="I1809" s="63"/>
      <c r="J1809" s="63"/>
      <c r="K1809"/>
    </row>
    <row r="1810" spans="9:11">
      <c r="I1810" s="63"/>
      <c r="J1810" s="63"/>
      <c r="K1810"/>
    </row>
    <row r="1811" spans="9:11">
      <c r="I1811" s="63"/>
      <c r="J1811" s="63"/>
      <c r="K1811"/>
    </row>
    <row r="1812" spans="9:11">
      <c r="I1812" s="63"/>
      <c r="J1812" s="63"/>
      <c r="K1812"/>
    </row>
    <row r="1813" spans="9:11">
      <c r="I1813" s="63"/>
      <c r="J1813" s="63"/>
      <c r="K1813"/>
    </row>
    <row r="1814" spans="9:11">
      <c r="I1814" s="63"/>
      <c r="J1814" s="63"/>
      <c r="K1814"/>
    </row>
    <row r="1815" spans="9:11">
      <c r="I1815" s="63"/>
      <c r="J1815" s="63"/>
      <c r="K1815"/>
    </row>
    <row r="1816" spans="9:11">
      <c r="I1816" s="63"/>
      <c r="J1816" s="63"/>
      <c r="K1816"/>
    </row>
    <row r="1817" spans="9:11">
      <c r="I1817" s="63"/>
      <c r="J1817" s="63"/>
      <c r="K1817"/>
    </row>
    <row r="1818" spans="9:11">
      <c r="I1818" s="63"/>
      <c r="J1818" s="63"/>
      <c r="K1818"/>
    </row>
    <row r="1819" spans="9:11">
      <c r="I1819" s="63"/>
      <c r="J1819" s="63"/>
      <c r="K1819"/>
    </row>
    <row r="1820" spans="9:11">
      <c r="I1820" s="63"/>
      <c r="J1820" s="63"/>
      <c r="K1820"/>
    </row>
    <row r="1821" spans="9:11">
      <c r="I1821" s="63"/>
      <c r="J1821" s="63"/>
      <c r="K1821"/>
    </row>
    <row r="1822" spans="9:11">
      <c r="I1822" s="63"/>
      <c r="J1822" s="63"/>
      <c r="K1822"/>
    </row>
    <row r="1823" spans="9:11">
      <c r="I1823" s="63"/>
      <c r="J1823" s="63"/>
      <c r="K1823"/>
    </row>
    <row r="1824" spans="9:11">
      <c r="I1824" s="63"/>
      <c r="J1824" s="63"/>
      <c r="K1824"/>
    </row>
    <row r="1825" spans="9:11">
      <c r="I1825" s="63"/>
      <c r="J1825" s="63"/>
      <c r="K1825"/>
    </row>
    <row r="1826" spans="9:11">
      <c r="I1826" s="63"/>
      <c r="J1826" s="63"/>
      <c r="K1826"/>
    </row>
    <row r="1827" spans="9:11">
      <c r="I1827" s="63"/>
      <c r="J1827" s="63"/>
      <c r="K1827"/>
    </row>
    <row r="1828" spans="9:11">
      <c r="I1828" s="63"/>
      <c r="J1828" s="63"/>
      <c r="K1828"/>
    </row>
    <row r="1829" spans="9:11">
      <c r="I1829" s="63"/>
      <c r="J1829" s="63"/>
      <c r="K1829"/>
    </row>
    <row r="1830" spans="9:11">
      <c r="I1830" s="63"/>
      <c r="J1830" s="63"/>
      <c r="K1830"/>
    </row>
    <row r="1831" spans="9:11">
      <c r="I1831" s="63"/>
      <c r="J1831" s="63"/>
      <c r="K1831"/>
    </row>
    <row r="1832" spans="9:11">
      <c r="I1832" s="63"/>
      <c r="J1832" s="63"/>
      <c r="K1832"/>
    </row>
    <row r="1833" spans="9:11">
      <c r="I1833" s="63"/>
      <c r="J1833" s="63"/>
      <c r="K1833"/>
    </row>
    <row r="1834" spans="9:11">
      <c r="I1834" s="63"/>
      <c r="J1834" s="63"/>
      <c r="K1834"/>
    </row>
    <row r="1835" spans="9:11">
      <c r="I1835" s="63"/>
      <c r="J1835" s="63"/>
      <c r="K1835"/>
    </row>
    <row r="1836" spans="9:11">
      <c r="I1836" s="63"/>
      <c r="J1836" s="63"/>
      <c r="K1836"/>
    </row>
    <row r="1837" spans="9:11">
      <c r="I1837" s="63"/>
      <c r="J1837" s="63"/>
      <c r="K1837"/>
    </row>
    <row r="1838" spans="9:11">
      <c r="I1838" s="63"/>
      <c r="J1838" s="63"/>
      <c r="K1838"/>
    </row>
    <row r="1839" spans="9:11">
      <c r="I1839" s="63"/>
      <c r="J1839" s="63"/>
      <c r="K1839"/>
    </row>
    <row r="1840" spans="9:11">
      <c r="I1840" s="63"/>
      <c r="J1840" s="63"/>
      <c r="K1840"/>
    </row>
    <row r="1841" spans="9:11">
      <c r="I1841" s="63"/>
      <c r="J1841" s="63"/>
      <c r="K1841"/>
    </row>
    <row r="1842" spans="9:11">
      <c r="I1842" s="63"/>
      <c r="J1842" s="63"/>
      <c r="K1842"/>
    </row>
    <row r="1843" spans="9:11">
      <c r="I1843" s="63"/>
      <c r="J1843" s="63"/>
      <c r="K1843"/>
    </row>
    <row r="1844" spans="9:11">
      <c r="I1844" s="63"/>
      <c r="J1844" s="63"/>
      <c r="K1844"/>
    </row>
    <row r="1845" spans="9:11">
      <c r="I1845" s="63"/>
      <c r="J1845" s="63"/>
      <c r="K1845"/>
    </row>
    <row r="1846" spans="9:11">
      <c r="I1846" s="63"/>
      <c r="J1846" s="63"/>
      <c r="K1846"/>
    </row>
    <row r="1847" spans="9:11">
      <c r="I1847" s="63"/>
      <c r="J1847" s="63"/>
      <c r="K1847"/>
    </row>
    <row r="1848" spans="9:11">
      <c r="I1848" s="63"/>
      <c r="J1848" s="63"/>
      <c r="K1848"/>
    </row>
    <row r="1849" spans="9:11">
      <c r="I1849" s="63"/>
      <c r="J1849" s="63"/>
      <c r="K1849"/>
    </row>
    <row r="1850" spans="9:11">
      <c r="I1850" s="63"/>
      <c r="J1850" s="63"/>
      <c r="K1850"/>
    </row>
    <row r="1851" spans="9:11">
      <c r="I1851" s="63"/>
      <c r="J1851" s="63"/>
      <c r="K1851"/>
    </row>
    <row r="1852" spans="9:11">
      <c r="I1852" s="63"/>
      <c r="J1852" s="63"/>
      <c r="K1852"/>
    </row>
    <row r="1853" spans="9:11">
      <c r="I1853" s="63"/>
      <c r="J1853" s="63"/>
      <c r="K1853"/>
    </row>
    <row r="1854" spans="9:11">
      <c r="I1854" s="63"/>
      <c r="J1854" s="63"/>
      <c r="K1854"/>
    </row>
    <row r="1855" spans="9:11">
      <c r="I1855" s="63"/>
      <c r="J1855" s="63"/>
      <c r="K1855"/>
    </row>
    <row r="1856" spans="9:11">
      <c r="I1856" s="63"/>
      <c r="J1856" s="63"/>
      <c r="K1856"/>
    </row>
    <row r="1857" spans="9:11">
      <c r="I1857" s="63"/>
      <c r="J1857" s="63"/>
      <c r="K1857"/>
    </row>
    <row r="1858" spans="9:11">
      <c r="I1858" s="63"/>
      <c r="J1858" s="63"/>
      <c r="K1858"/>
    </row>
    <row r="1859" spans="9:11">
      <c r="I1859" s="63"/>
      <c r="J1859" s="63"/>
      <c r="K1859"/>
    </row>
    <row r="1860" spans="9:11">
      <c r="I1860" s="63"/>
      <c r="J1860" s="63"/>
      <c r="K1860"/>
    </row>
    <row r="1861" spans="9:11">
      <c r="I1861" s="63"/>
      <c r="J1861" s="63"/>
      <c r="K1861"/>
    </row>
    <row r="1862" spans="9:11">
      <c r="I1862" s="63"/>
      <c r="J1862" s="63"/>
      <c r="K1862"/>
    </row>
    <row r="1863" spans="9:11">
      <c r="I1863" s="63"/>
      <c r="J1863" s="63"/>
      <c r="K1863"/>
    </row>
    <row r="1864" spans="9:11">
      <c r="I1864" s="63"/>
      <c r="J1864" s="63"/>
      <c r="K1864"/>
    </row>
    <row r="1865" spans="9:11">
      <c r="I1865" s="63"/>
      <c r="J1865" s="63"/>
      <c r="K1865"/>
    </row>
    <row r="1866" spans="9:11">
      <c r="I1866" s="63"/>
      <c r="J1866" s="63"/>
      <c r="K1866"/>
    </row>
    <row r="1867" spans="9:11">
      <c r="I1867" s="63"/>
      <c r="J1867" s="63"/>
      <c r="K1867"/>
    </row>
    <row r="1868" spans="9:11">
      <c r="I1868" s="63"/>
      <c r="J1868" s="63"/>
      <c r="K1868"/>
    </row>
    <row r="1869" spans="9:11">
      <c r="I1869" s="63"/>
      <c r="J1869" s="63"/>
      <c r="K1869"/>
    </row>
    <row r="1870" spans="9:11">
      <c r="I1870" s="63"/>
      <c r="J1870" s="63"/>
      <c r="K1870"/>
    </row>
  </sheetData>
  <mergeCells count="2">
    <mergeCell ref="I1:I8"/>
    <mergeCell ref="J1:J8"/>
  </mergeCells>
  <conditionalFormatting sqref="G550:H554 G10:G549 I550:J550 K9:K550">
    <cfRule type="cellIs" dxfId="3" priority="81" operator="lessThan">
      <formula>0</formula>
    </cfRule>
  </conditionalFormatting>
  <conditionalFormatting sqref="G9 G555">
    <cfRule type="cellIs" dxfId="2" priority="130" operator="lessThan">
      <formula>0</formula>
    </cfRule>
  </conditionalFormatting>
  <conditionalFormatting sqref="H9 H555">
    <cfRule type="cellIs" dxfId="1" priority="50" operator="lessThan">
      <formula>0</formula>
    </cfRule>
  </conditionalFormatting>
  <conditionalFormatting sqref="H10:H549">
    <cfRule type="cellIs" dxfId="0" priority="1" operator="lessThan">
      <formula>0</formula>
    </cfRule>
  </conditionalFormatting>
  <printOptions horizontalCentered="1" gridLines="1"/>
  <pageMargins left="0.5" right="0.5" top="0.66" bottom="0.65" header="0.3" footer="0.3"/>
  <pageSetup scale="80" orientation="portrait" r:id="rId1"/>
  <headerFooter>
    <oddHeader>&amp;L&amp;"Times,Regular"Comp of FY20 Adjusted 03/31/2020 vs 
FY20 Adjusted 05/05/2020 State Aid Allocation&amp;C&amp;"Times,Regular"Oklahoma State Department of Education&amp;R&amp;"Times,Regular"05/05/2020</oddHeader>
    <oddFooter>&amp;L&amp;"Times,Regular"State Aid Section
&amp;A
&amp;C&amp;"Times,Regular"&amp;P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Oklahoma State Department of Education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Kimberly Ivester</cp:lastModifiedBy>
  <cp:revision/>
  <dcterms:created xsi:type="dcterms:W3CDTF">2015-07-01T17:30:33Z</dcterms:created>
  <dcterms:modified xsi:type="dcterms:W3CDTF">2020-05-05T19:10:41Z</dcterms:modified>
  <cp:category/>
  <cp:contentStatus/>
</cp:coreProperties>
</file>