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pt\Financial Services\State Aid\Calculation Sheets\FY20 Calc Sheets\07 FY20 Adj MOY 012420 Calc\"/>
    </mc:Choice>
  </mc:AlternateContent>
  <bookViews>
    <workbookView xWindow="0" yWindow="0" windowWidth="18975" windowHeight="11520" tabRatio="233"/>
  </bookViews>
  <sheets>
    <sheet name="FY20 122019 vs FY20 01132020" sheetId="4" r:id="rId1"/>
  </sheets>
  <definedNames>
    <definedName name="_xlnm.Print_Area" localSheetId="0">'FY20 122019 vs FY20 01132020'!$A$9:$J$554</definedName>
    <definedName name="_xlnm.Print_Titles" localSheetId="0">'FY20 122019 vs FY20 01132020'!$1:$8</definedName>
  </definedNames>
  <calcPr calcId="162913"/>
</workbook>
</file>

<file path=xl/calcChain.xml><?xml version="1.0" encoding="utf-8"?>
<calcChain xmlns="http://schemas.openxmlformats.org/spreadsheetml/2006/main">
  <c r="G549" i="4" l="1"/>
  <c r="H549" i="4" s="1"/>
  <c r="G548" i="4"/>
  <c r="H548" i="4" s="1"/>
  <c r="G547" i="4"/>
  <c r="H547" i="4" s="1"/>
  <c r="G546" i="4"/>
  <c r="H546" i="4" s="1"/>
  <c r="G545" i="4"/>
  <c r="H545" i="4" s="1"/>
  <c r="G544" i="4"/>
  <c r="H544" i="4" s="1"/>
  <c r="G543" i="4"/>
  <c r="H543" i="4" s="1"/>
  <c r="G542" i="4"/>
  <c r="H542" i="4" s="1"/>
  <c r="G541" i="4"/>
  <c r="H541" i="4" s="1"/>
  <c r="G540" i="4"/>
  <c r="H540" i="4" s="1"/>
  <c r="G539" i="4"/>
  <c r="H539" i="4" s="1"/>
  <c r="G538" i="4"/>
  <c r="H538" i="4" s="1"/>
  <c r="G537" i="4"/>
  <c r="H537" i="4" s="1"/>
  <c r="G536" i="4"/>
  <c r="H536" i="4" s="1"/>
  <c r="G535" i="4"/>
  <c r="H535" i="4" s="1"/>
  <c r="G534" i="4"/>
  <c r="H534" i="4" s="1"/>
  <c r="G533" i="4"/>
  <c r="H533" i="4" s="1"/>
  <c r="G532" i="4"/>
  <c r="H532" i="4" s="1"/>
  <c r="G531" i="4"/>
  <c r="H531" i="4" s="1"/>
  <c r="G530" i="4"/>
  <c r="H530" i="4" s="1"/>
  <c r="G529" i="4"/>
  <c r="H529" i="4" s="1"/>
  <c r="G528" i="4"/>
  <c r="H528" i="4" s="1"/>
  <c r="G527" i="4"/>
  <c r="H527" i="4" s="1"/>
  <c r="G526" i="4"/>
  <c r="H526" i="4" s="1"/>
  <c r="G525" i="4"/>
  <c r="H525" i="4" s="1"/>
  <c r="G524" i="4"/>
  <c r="H524" i="4" s="1"/>
  <c r="G523" i="4"/>
  <c r="H523" i="4" s="1"/>
  <c r="G522" i="4"/>
  <c r="H522" i="4" s="1"/>
  <c r="G521" i="4"/>
  <c r="H521" i="4" s="1"/>
  <c r="G520" i="4"/>
  <c r="H520" i="4" s="1"/>
  <c r="G519" i="4"/>
  <c r="H519" i="4" s="1"/>
  <c r="G518" i="4"/>
  <c r="H518" i="4" s="1"/>
  <c r="G517" i="4"/>
  <c r="H517" i="4" s="1"/>
  <c r="G516" i="4"/>
  <c r="H516" i="4" s="1"/>
  <c r="G515" i="4"/>
  <c r="H515" i="4" s="1"/>
  <c r="G514" i="4"/>
  <c r="H514" i="4" s="1"/>
  <c r="G513" i="4"/>
  <c r="H513" i="4" s="1"/>
  <c r="G512" i="4"/>
  <c r="H512" i="4" s="1"/>
  <c r="G511" i="4"/>
  <c r="H511" i="4" s="1"/>
  <c r="G510" i="4"/>
  <c r="H510" i="4" s="1"/>
  <c r="G509" i="4"/>
  <c r="H509" i="4" s="1"/>
  <c r="G508" i="4"/>
  <c r="H508" i="4" s="1"/>
  <c r="G507" i="4"/>
  <c r="H507" i="4" s="1"/>
  <c r="G506" i="4"/>
  <c r="H506" i="4" s="1"/>
  <c r="G505" i="4"/>
  <c r="H505" i="4" s="1"/>
  <c r="G504" i="4"/>
  <c r="H504" i="4" s="1"/>
  <c r="G503" i="4"/>
  <c r="H503" i="4" s="1"/>
  <c r="G502" i="4"/>
  <c r="H502" i="4" s="1"/>
  <c r="G501" i="4"/>
  <c r="H501" i="4" s="1"/>
  <c r="G500" i="4"/>
  <c r="H500" i="4" s="1"/>
  <c r="G499" i="4"/>
  <c r="H499" i="4" s="1"/>
  <c r="G498" i="4"/>
  <c r="H498" i="4" s="1"/>
  <c r="G497" i="4"/>
  <c r="H497" i="4" s="1"/>
  <c r="G496" i="4"/>
  <c r="H496" i="4" s="1"/>
  <c r="G495" i="4"/>
  <c r="H495" i="4" s="1"/>
  <c r="G494" i="4"/>
  <c r="H494" i="4" s="1"/>
  <c r="G493" i="4"/>
  <c r="H493" i="4" s="1"/>
  <c r="G492" i="4"/>
  <c r="H492" i="4" s="1"/>
  <c r="G491" i="4"/>
  <c r="H491" i="4" s="1"/>
  <c r="G490" i="4"/>
  <c r="H490" i="4" s="1"/>
  <c r="G489" i="4"/>
  <c r="H489" i="4" s="1"/>
  <c r="G488" i="4"/>
  <c r="H488" i="4" s="1"/>
  <c r="G487" i="4"/>
  <c r="H487" i="4" s="1"/>
  <c r="G486" i="4"/>
  <c r="H486" i="4" s="1"/>
  <c r="G485" i="4"/>
  <c r="H485" i="4" s="1"/>
  <c r="G484" i="4"/>
  <c r="H484" i="4" s="1"/>
  <c r="G483" i="4"/>
  <c r="H483" i="4" s="1"/>
  <c r="G482" i="4"/>
  <c r="H482" i="4" s="1"/>
  <c r="G481" i="4"/>
  <c r="H481" i="4" s="1"/>
  <c r="G480" i="4"/>
  <c r="H480" i="4" s="1"/>
  <c r="G479" i="4"/>
  <c r="H479" i="4" s="1"/>
  <c r="G478" i="4"/>
  <c r="H478" i="4" s="1"/>
  <c r="G477" i="4"/>
  <c r="H477" i="4" s="1"/>
  <c r="G476" i="4"/>
  <c r="H476" i="4" s="1"/>
  <c r="G475" i="4"/>
  <c r="H475" i="4" s="1"/>
  <c r="G474" i="4"/>
  <c r="H474" i="4" s="1"/>
  <c r="G473" i="4"/>
  <c r="H473" i="4" s="1"/>
  <c r="G472" i="4"/>
  <c r="H472" i="4" s="1"/>
  <c r="G471" i="4"/>
  <c r="H471" i="4" s="1"/>
  <c r="G470" i="4"/>
  <c r="H470" i="4" s="1"/>
  <c r="G469" i="4"/>
  <c r="H469" i="4" s="1"/>
  <c r="G468" i="4"/>
  <c r="H468" i="4" s="1"/>
  <c r="G467" i="4"/>
  <c r="H467" i="4" s="1"/>
  <c r="G466" i="4"/>
  <c r="H466" i="4" s="1"/>
  <c r="G465" i="4"/>
  <c r="H465" i="4" s="1"/>
  <c r="G464" i="4"/>
  <c r="H464" i="4" s="1"/>
  <c r="G463" i="4"/>
  <c r="H463" i="4" s="1"/>
  <c r="G462" i="4"/>
  <c r="H462" i="4" s="1"/>
  <c r="G461" i="4"/>
  <c r="H461" i="4" s="1"/>
  <c r="G460" i="4"/>
  <c r="H460" i="4" s="1"/>
  <c r="G459" i="4"/>
  <c r="H459" i="4" s="1"/>
  <c r="G458" i="4"/>
  <c r="H458" i="4" s="1"/>
  <c r="G457" i="4"/>
  <c r="H457" i="4" s="1"/>
  <c r="G456" i="4"/>
  <c r="H456" i="4" s="1"/>
  <c r="G455" i="4"/>
  <c r="H455" i="4" s="1"/>
  <c r="G454" i="4"/>
  <c r="G453" i="4"/>
  <c r="H453" i="4" s="1"/>
  <c r="G452" i="4"/>
  <c r="H452" i="4" s="1"/>
  <c r="G451" i="4"/>
  <c r="H451" i="4" s="1"/>
  <c r="G450" i="4"/>
  <c r="H450" i="4" s="1"/>
  <c r="G449" i="4"/>
  <c r="H449" i="4" s="1"/>
  <c r="G448" i="4"/>
  <c r="H448" i="4" s="1"/>
  <c r="G447" i="4"/>
  <c r="H447" i="4" s="1"/>
  <c r="G446" i="4"/>
  <c r="H446" i="4" s="1"/>
  <c r="G445" i="4"/>
  <c r="H445" i="4" s="1"/>
  <c r="G444" i="4"/>
  <c r="H444" i="4" s="1"/>
  <c r="G443" i="4"/>
  <c r="H443" i="4" s="1"/>
  <c r="G442" i="4"/>
  <c r="H442" i="4" s="1"/>
  <c r="G441" i="4"/>
  <c r="H441" i="4" s="1"/>
  <c r="G440" i="4"/>
  <c r="H440" i="4" s="1"/>
  <c r="G439" i="4"/>
  <c r="H439" i="4" s="1"/>
  <c r="G438" i="4"/>
  <c r="H438" i="4" s="1"/>
  <c r="G437" i="4"/>
  <c r="H437" i="4" s="1"/>
  <c r="G436" i="4"/>
  <c r="H436" i="4" s="1"/>
  <c r="G435" i="4"/>
  <c r="H435" i="4" s="1"/>
  <c r="G434" i="4"/>
  <c r="H434" i="4" s="1"/>
  <c r="G433" i="4"/>
  <c r="H433" i="4" s="1"/>
  <c r="G432" i="4"/>
  <c r="H432" i="4" s="1"/>
  <c r="G431" i="4"/>
  <c r="H431" i="4" s="1"/>
  <c r="G430" i="4"/>
  <c r="H430" i="4" s="1"/>
  <c r="G429" i="4"/>
  <c r="H429" i="4" s="1"/>
  <c r="G428" i="4"/>
  <c r="H428" i="4" s="1"/>
  <c r="G427" i="4"/>
  <c r="H427" i="4" s="1"/>
  <c r="G426" i="4"/>
  <c r="H426" i="4" s="1"/>
  <c r="G425" i="4"/>
  <c r="H425" i="4" s="1"/>
  <c r="G424" i="4"/>
  <c r="H424" i="4" s="1"/>
  <c r="G423" i="4"/>
  <c r="H423" i="4" s="1"/>
  <c r="G422" i="4"/>
  <c r="H422" i="4" s="1"/>
  <c r="G421" i="4"/>
  <c r="H421" i="4" s="1"/>
  <c r="G420" i="4"/>
  <c r="H420" i="4" s="1"/>
  <c r="G419" i="4"/>
  <c r="H419" i="4" s="1"/>
  <c r="G418" i="4"/>
  <c r="H418" i="4" s="1"/>
  <c r="G417" i="4"/>
  <c r="H417" i="4" s="1"/>
  <c r="G416" i="4"/>
  <c r="H416" i="4" s="1"/>
  <c r="G415" i="4"/>
  <c r="H415" i="4" s="1"/>
  <c r="G414" i="4"/>
  <c r="H414" i="4" s="1"/>
  <c r="G413" i="4"/>
  <c r="H413" i="4" s="1"/>
  <c r="G412" i="4"/>
  <c r="H412" i="4" s="1"/>
  <c r="G411" i="4"/>
  <c r="H411" i="4" s="1"/>
  <c r="G410" i="4"/>
  <c r="H410" i="4" s="1"/>
  <c r="G409" i="4"/>
  <c r="H409" i="4" s="1"/>
  <c r="G408" i="4"/>
  <c r="H408" i="4" s="1"/>
  <c r="G407" i="4"/>
  <c r="H407" i="4" s="1"/>
  <c r="G406" i="4"/>
  <c r="H406" i="4" s="1"/>
  <c r="G405" i="4"/>
  <c r="H405" i="4" s="1"/>
  <c r="G404" i="4"/>
  <c r="H404" i="4" s="1"/>
  <c r="G403" i="4"/>
  <c r="H403" i="4" s="1"/>
  <c r="G402" i="4"/>
  <c r="H402" i="4" s="1"/>
  <c r="G401" i="4"/>
  <c r="H401" i="4" s="1"/>
  <c r="G400" i="4"/>
  <c r="H400" i="4" s="1"/>
  <c r="G399" i="4"/>
  <c r="H399" i="4" s="1"/>
  <c r="G398" i="4"/>
  <c r="H398" i="4" s="1"/>
  <c r="G397" i="4"/>
  <c r="H397" i="4" s="1"/>
  <c r="G396" i="4"/>
  <c r="H396" i="4" s="1"/>
  <c r="G395" i="4"/>
  <c r="H395" i="4" s="1"/>
  <c r="G394" i="4"/>
  <c r="H394" i="4" s="1"/>
  <c r="G393" i="4"/>
  <c r="H393" i="4" s="1"/>
  <c r="G392" i="4"/>
  <c r="H392" i="4" s="1"/>
  <c r="G391" i="4"/>
  <c r="H391" i="4" s="1"/>
  <c r="G390" i="4"/>
  <c r="H390" i="4" s="1"/>
  <c r="G389" i="4"/>
  <c r="H389" i="4" s="1"/>
  <c r="G388" i="4"/>
  <c r="H388" i="4" s="1"/>
  <c r="G387" i="4"/>
  <c r="H387" i="4" s="1"/>
  <c r="G386" i="4"/>
  <c r="H386" i="4" s="1"/>
  <c r="G385" i="4"/>
  <c r="H385" i="4" s="1"/>
  <c r="G384" i="4"/>
  <c r="H384" i="4" s="1"/>
  <c r="G383" i="4"/>
  <c r="H383" i="4" s="1"/>
  <c r="G382" i="4"/>
  <c r="H382" i="4" s="1"/>
  <c r="G381" i="4"/>
  <c r="H381" i="4" s="1"/>
  <c r="G380" i="4"/>
  <c r="H380" i="4" s="1"/>
  <c r="G379" i="4"/>
  <c r="H379" i="4" s="1"/>
  <c r="G378" i="4"/>
  <c r="H378" i="4" s="1"/>
  <c r="G377" i="4"/>
  <c r="H377" i="4" s="1"/>
  <c r="G376" i="4"/>
  <c r="H376" i="4" s="1"/>
  <c r="G375" i="4"/>
  <c r="H375" i="4" s="1"/>
  <c r="G374" i="4"/>
  <c r="H374" i="4" s="1"/>
  <c r="G373" i="4"/>
  <c r="H373" i="4" s="1"/>
  <c r="G372" i="4"/>
  <c r="H372" i="4" s="1"/>
  <c r="G371" i="4"/>
  <c r="H371" i="4" s="1"/>
  <c r="G370" i="4"/>
  <c r="H370" i="4" s="1"/>
  <c r="G369" i="4"/>
  <c r="H369" i="4" s="1"/>
  <c r="G368" i="4"/>
  <c r="H368" i="4" s="1"/>
  <c r="G367" i="4"/>
  <c r="H367" i="4" s="1"/>
  <c r="G366" i="4"/>
  <c r="H366" i="4" s="1"/>
  <c r="G365" i="4"/>
  <c r="H365" i="4" s="1"/>
  <c r="G364" i="4"/>
  <c r="H364" i="4" s="1"/>
  <c r="G363" i="4"/>
  <c r="H363" i="4" s="1"/>
  <c r="G362" i="4"/>
  <c r="H362" i="4" s="1"/>
  <c r="G361" i="4"/>
  <c r="H361" i="4" s="1"/>
  <c r="G360" i="4"/>
  <c r="H360" i="4" s="1"/>
  <c r="G359" i="4"/>
  <c r="H359" i="4" s="1"/>
  <c r="G358" i="4"/>
  <c r="H358" i="4" s="1"/>
  <c r="G357" i="4"/>
  <c r="H357" i="4" s="1"/>
  <c r="G356" i="4"/>
  <c r="H356" i="4" s="1"/>
  <c r="G355" i="4"/>
  <c r="H355" i="4" s="1"/>
  <c r="G354" i="4"/>
  <c r="H354" i="4" s="1"/>
  <c r="G353" i="4"/>
  <c r="H353" i="4" s="1"/>
  <c r="G352" i="4"/>
  <c r="H352" i="4" s="1"/>
  <c r="G351" i="4"/>
  <c r="H351" i="4" s="1"/>
  <c r="G350" i="4"/>
  <c r="H350" i="4" s="1"/>
  <c r="G349" i="4"/>
  <c r="H349" i="4" s="1"/>
  <c r="G348" i="4"/>
  <c r="H348" i="4" s="1"/>
  <c r="G347" i="4"/>
  <c r="H347" i="4" s="1"/>
  <c r="G346" i="4"/>
  <c r="H346" i="4" s="1"/>
  <c r="G345" i="4"/>
  <c r="H345" i="4" s="1"/>
  <c r="G344" i="4"/>
  <c r="H344" i="4" s="1"/>
  <c r="G343" i="4"/>
  <c r="H343" i="4" s="1"/>
  <c r="G342" i="4"/>
  <c r="H342" i="4" s="1"/>
  <c r="G341" i="4"/>
  <c r="H341" i="4" s="1"/>
  <c r="G340" i="4"/>
  <c r="H340" i="4" s="1"/>
  <c r="G339" i="4"/>
  <c r="H339" i="4" s="1"/>
  <c r="G338" i="4"/>
  <c r="H338" i="4" s="1"/>
  <c r="G337" i="4"/>
  <c r="H337" i="4" s="1"/>
  <c r="G336" i="4"/>
  <c r="H336" i="4" s="1"/>
  <c r="G335" i="4"/>
  <c r="H335" i="4" s="1"/>
  <c r="G334" i="4"/>
  <c r="H334" i="4" s="1"/>
  <c r="G333" i="4"/>
  <c r="H333" i="4" s="1"/>
  <c r="G332" i="4"/>
  <c r="H332" i="4" s="1"/>
  <c r="G331" i="4"/>
  <c r="H331" i="4" s="1"/>
  <c r="G330" i="4"/>
  <c r="H330" i="4" s="1"/>
  <c r="G329" i="4"/>
  <c r="H329" i="4" s="1"/>
  <c r="G328" i="4"/>
  <c r="H328" i="4" s="1"/>
  <c r="G327" i="4"/>
  <c r="H327" i="4" s="1"/>
  <c r="G326" i="4"/>
  <c r="H326" i="4" s="1"/>
  <c r="G325" i="4"/>
  <c r="H325" i="4" s="1"/>
  <c r="G324" i="4"/>
  <c r="H324" i="4" s="1"/>
  <c r="G323" i="4"/>
  <c r="H323" i="4" s="1"/>
  <c r="G322" i="4"/>
  <c r="H322" i="4" s="1"/>
  <c r="G321" i="4"/>
  <c r="H321" i="4" s="1"/>
  <c r="G320" i="4"/>
  <c r="H320" i="4" s="1"/>
  <c r="G319" i="4"/>
  <c r="H319" i="4" s="1"/>
  <c r="G318" i="4"/>
  <c r="H318" i="4" s="1"/>
  <c r="G317" i="4"/>
  <c r="H317" i="4" s="1"/>
  <c r="G316" i="4"/>
  <c r="H316" i="4" s="1"/>
  <c r="G315" i="4"/>
  <c r="H315" i="4" s="1"/>
  <c r="G314" i="4"/>
  <c r="H314" i="4" s="1"/>
  <c r="G313" i="4"/>
  <c r="H313" i="4" s="1"/>
  <c r="G312" i="4"/>
  <c r="H312" i="4" s="1"/>
  <c r="G311" i="4"/>
  <c r="H311" i="4" s="1"/>
  <c r="G310" i="4"/>
  <c r="H310" i="4" s="1"/>
  <c r="G309" i="4"/>
  <c r="H309" i="4" s="1"/>
  <c r="G308" i="4"/>
  <c r="H308" i="4" s="1"/>
  <c r="G307" i="4"/>
  <c r="H307" i="4" s="1"/>
  <c r="G306" i="4"/>
  <c r="H306" i="4" s="1"/>
  <c r="G305" i="4"/>
  <c r="H305" i="4" s="1"/>
  <c r="G304" i="4"/>
  <c r="H304" i="4" s="1"/>
  <c r="G303" i="4"/>
  <c r="H303" i="4" s="1"/>
  <c r="G302" i="4"/>
  <c r="H302" i="4" s="1"/>
  <c r="G301" i="4"/>
  <c r="H301" i="4" s="1"/>
  <c r="G300" i="4"/>
  <c r="H300" i="4" s="1"/>
  <c r="G299" i="4"/>
  <c r="H299" i="4" s="1"/>
  <c r="G298" i="4"/>
  <c r="H298" i="4" s="1"/>
  <c r="G297" i="4"/>
  <c r="H297" i="4" s="1"/>
  <c r="G296" i="4"/>
  <c r="H296" i="4" s="1"/>
  <c r="G295" i="4"/>
  <c r="H295" i="4" s="1"/>
  <c r="G294" i="4"/>
  <c r="H294" i="4" s="1"/>
  <c r="G293" i="4"/>
  <c r="H293" i="4" s="1"/>
  <c r="G292" i="4"/>
  <c r="H292" i="4" s="1"/>
  <c r="G291" i="4"/>
  <c r="H291" i="4" s="1"/>
  <c r="G290" i="4"/>
  <c r="H290" i="4" s="1"/>
  <c r="G289" i="4"/>
  <c r="H289" i="4" s="1"/>
  <c r="G288" i="4"/>
  <c r="H288" i="4" s="1"/>
  <c r="G287" i="4"/>
  <c r="H287" i="4" s="1"/>
  <c r="G286" i="4"/>
  <c r="H286" i="4" s="1"/>
  <c r="G285" i="4"/>
  <c r="H285" i="4" s="1"/>
  <c r="G284" i="4"/>
  <c r="H284" i="4" s="1"/>
  <c r="G283" i="4"/>
  <c r="H283" i="4" s="1"/>
  <c r="G282" i="4"/>
  <c r="H282" i="4" s="1"/>
  <c r="G281" i="4"/>
  <c r="H281" i="4" s="1"/>
  <c r="G280" i="4"/>
  <c r="H280" i="4" s="1"/>
  <c r="G279" i="4"/>
  <c r="H279" i="4" s="1"/>
  <c r="G278" i="4"/>
  <c r="H278" i="4" s="1"/>
  <c r="G277" i="4"/>
  <c r="H277" i="4" s="1"/>
  <c r="G276" i="4"/>
  <c r="H276" i="4" s="1"/>
  <c r="G275" i="4"/>
  <c r="H275" i="4" s="1"/>
  <c r="G274" i="4"/>
  <c r="H274" i="4" s="1"/>
  <c r="G273" i="4"/>
  <c r="H273" i="4" s="1"/>
  <c r="G272" i="4"/>
  <c r="H272" i="4" s="1"/>
  <c r="G271" i="4"/>
  <c r="H271" i="4" s="1"/>
  <c r="G270" i="4"/>
  <c r="H270" i="4" s="1"/>
  <c r="G269" i="4"/>
  <c r="H269" i="4" s="1"/>
  <c r="G268" i="4"/>
  <c r="H268" i="4" s="1"/>
  <c r="G267" i="4"/>
  <c r="H267" i="4" s="1"/>
  <c r="G266" i="4"/>
  <c r="H266" i="4" s="1"/>
  <c r="G265" i="4"/>
  <c r="H265" i="4" s="1"/>
  <c r="G264" i="4"/>
  <c r="H264" i="4" s="1"/>
  <c r="G263" i="4"/>
  <c r="H263" i="4" s="1"/>
  <c r="G262" i="4"/>
  <c r="H262" i="4" s="1"/>
  <c r="G261" i="4"/>
  <c r="H261" i="4" s="1"/>
  <c r="G260" i="4"/>
  <c r="H260" i="4" s="1"/>
  <c r="G259" i="4"/>
  <c r="H259" i="4" s="1"/>
  <c r="G258" i="4"/>
  <c r="H258" i="4" s="1"/>
  <c r="G257" i="4"/>
  <c r="H257" i="4" s="1"/>
  <c r="G256" i="4"/>
  <c r="H256" i="4" s="1"/>
  <c r="G255" i="4"/>
  <c r="H255" i="4" s="1"/>
  <c r="G254" i="4"/>
  <c r="H254" i="4" s="1"/>
  <c r="G253" i="4"/>
  <c r="H253" i="4" s="1"/>
  <c r="G252" i="4"/>
  <c r="H252" i="4" s="1"/>
  <c r="G251" i="4"/>
  <c r="H251" i="4" s="1"/>
  <c r="G250" i="4"/>
  <c r="H250" i="4" s="1"/>
  <c r="G249" i="4"/>
  <c r="H249" i="4" s="1"/>
  <c r="G248" i="4"/>
  <c r="H248" i="4" s="1"/>
  <c r="G247" i="4"/>
  <c r="H247" i="4" s="1"/>
  <c r="G246" i="4"/>
  <c r="H246" i="4" s="1"/>
  <c r="G245" i="4"/>
  <c r="H245" i="4" s="1"/>
  <c r="G244" i="4"/>
  <c r="H244" i="4" s="1"/>
  <c r="G243" i="4"/>
  <c r="H243" i="4" s="1"/>
  <c r="G242" i="4"/>
  <c r="H242" i="4" s="1"/>
  <c r="G241" i="4"/>
  <c r="H241" i="4" s="1"/>
  <c r="G240" i="4"/>
  <c r="H240" i="4" s="1"/>
  <c r="G239" i="4"/>
  <c r="H239" i="4" s="1"/>
  <c r="G238" i="4"/>
  <c r="H238" i="4" s="1"/>
  <c r="G237" i="4"/>
  <c r="H237" i="4" s="1"/>
  <c r="G236" i="4"/>
  <c r="H236" i="4" s="1"/>
  <c r="G235" i="4"/>
  <c r="H235" i="4" s="1"/>
  <c r="G234" i="4"/>
  <c r="H234" i="4" s="1"/>
  <c r="G233" i="4"/>
  <c r="H233" i="4" s="1"/>
  <c r="G232" i="4"/>
  <c r="H232" i="4" s="1"/>
  <c r="G231" i="4"/>
  <c r="H231" i="4" s="1"/>
  <c r="G230" i="4"/>
  <c r="H230" i="4" s="1"/>
  <c r="G229" i="4"/>
  <c r="H229" i="4" s="1"/>
  <c r="G228" i="4"/>
  <c r="H228" i="4" s="1"/>
  <c r="G227" i="4"/>
  <c r="H227" i="4" s="1"/>
  <c r="G226" i="4"/>
  <c r="H226" i="4" s="1"/>
  <c r="G225" i="4"/>
  <c r="H225" i="4" s="1"/>
  <c r="G224" i="4"/>
  <c r="H224" i="4" s="1"/>
  <c r="G223" i="4"/>
  <c r="H223" i="4" s="1"/>
  <c r="G222" i="4"/>
  <c r="H222" i="4" s="1"/>
  <c r="G221" i="4"/>
  <c r="H221" i="4" s="1"/>
  <c r="G220" i="4"/>
  <c r="H220" i="4" s="1"/>
  <c r="G219" i="4"/>
  <c r="G218" i="4"/>
  <c r="H218" i="4" s="1"/>
  <c r="G217" i="4"/>
  <c r="H217" i="4" s="1"/>
  <c r="G216" i="4"/>
  <c r="H216" i="4" s="1"/>
  <c r="G215" i="4"/>
  <c r="H215" i="4" s="1"/>
  <c r="G214" i="4"/>
  <c r="H214" i="4" s="1"/>
  <c r="G213" i="4"/>
  <c r="H213" i="4" s="1"/>
  <c r="G212" i="4"/>
  <c r="H212" i="4" s="1"/>
  <c r="G211" i="4"/>
  <c r="H211" i="4" s="1"/>
  <c r="G210" i="4"/>
  <c r="H210" i="4" s="1"/>
  <c r="G209" i="4"/>
  <c r="H209" i="4" s="1"/>
  <c r="G208" i="4"/>
  <c r="H208" i="4" s="1"/>
  <c r="G207" i="4"/>
  <c r="H207" i="4" s="1"/>
  <c r="G206" i="4"/>
  <c r="H206" i="4" s="1"/>
  <c r="G205" i="4"/>
  <c r="H205" i="4" s="1"/>
  <c r="G204" i="4"/>
  <c r="H204" i="4" s="1"/>
  <c r="G203" i="4"/>
  <c r="H203" i="4" s="1"/>
  <c r="G202" i="4"/>
  <c r="H202" i="4" s="1"/>
  <c r="G201" i="4"/>
  <c r="H201" i="4" s="1"/>
  <c r="G200" i="4"/>
  <c r="H200" i="4" s="1"/>
  <c r="G199" i="4"/>
  <c r="H199" i="4" s="1"/>
  <c r="G198" i="4"/>
  <c r="H198" i="4" s="1"/>
  <c r="G197" i="4"/>
  <c r="H197" i="4" s="1"/>
  <c r="G196" i="4"/>
  <c r="H196" i="4" s="1"/>
  <c r="G195" i="4"/>
  <c r="H195" i="4" s="1"/>
  <c r="G194" i="4"/>
  <c r="H194" i="4" s="1"/>
  <c r="G193" i="4"/>
  <c r="H193" i="4" s="1"/>
  <c r="G192" i="4"/>
  <c r="H192" i="4" s="1"/>
  <c r="G191" i="4"/>
  <c r="H191" i="4" s="1"/>
  <c r="G190" i="4"/>
  <c r="H190" i="4" s="1"/>
  <c r="G189" i="4"/>
  <c r="H189" i="4" s="1"/>
  <c r="G188" i="4"/>
  <c r="H188" i="4" s="1"/>
  <c r="G187" i="4"/>
  <c r="H187" i="4" s="1"/>
  <c r="G186" i="4"/>
  <c r="H186" i="4" s="1"/>
  <c r="G185" i="4"/>
  <c r="G184" i="4"/>
  <c r="H184" i="4" s="1"/>
  <c r="G183" i="4"/>
  <c r="H183" i="4" s="1"/>
  <c r="G182" i="4"/>
  <c r="H182" i="4" s="1"/>
  <c r="G181" i="4"/>
  <c r="H181" i="4" s="1"/>
  <c r="G180" i="4"/>
  <c r="H180" i="4" s="1"/>
  <c r="G179" i="4"/>
  <c r="H179" i="4" s="1"/>
  <c r="G178" i="4"/>
  <c r="H178" i="4" s="1"/>
  <c r="G177" i="4"/>
  <c r="H177" i="4" s="1"/>
  <c r="G176" i="4"/>
  <c r="H176" i="4" s="1"/>
  <c r="G175" i="4"/>
  <c r="H175" i="4" s="1"/>
  <c r="G174" i="4"/>
  <c r="H174" i="4" s="1"/>
  <c r="G173" i="4"/>
  <c r="H173" i="4" s="1"/>
  <c r="G172" i="4"/>
  <c r="H172" i="4" s="1"/>
  <c r="G171" i="4"/>
  <c r="H171" i="4" s="1"/>
  <c r="G170" i="4"/>
  <c r="H170" i="4" s="1"/>
  <c r="G169" i="4"/>
  <c r="H169" i="4" s="1"/>
  <c r="G168" i="4"/>
  <c r="H168" i="4" s="1"/>
  <c r="G167" i="4"/>
  <c r="H167" i="4" s="1"/>
  <c r="G166" i="4"/>
  <c r="H166" i="4" s="1"/>
  <c r="G165" i="4"/>
  <c r="H165" i="4" s="1"/>
  <c r="G164" i="4"/>
  <c r="H164" i="4" s="1"/>
  <c r="G163" i="4"/>
  <c r="H163" i="4" s="1"/>
  <c r="G162" i="4"/>
  <c r="H162" i="4" s="1"/>
  <c r="G161" i="4"/>
  <c r="H161" i="4" s="1"/>
  <c r="G160" i="4"/>
  <c r="H160" i="4" s="1"/>
  <c r="G159" i="4"/>
  <c r="H159" i="4" s="1"/>
  <c r="G158" i="4"/>
  <c r="H158" i="4" s="1"/>
  <c r="G157" i="4"/>
  <c r="H157" i="4" s="1"/>
  <c r="G156" i="4"/>
  <c r="H156" i="4" s="1"/>
  <c r="G155" i="4"/>
  <c r="H155" i="4" s="1"/>
  <c r="G154" i="4"/>
  <c r="H154" i="4" s="1"/>
  <c r="G153" i="4"/>
  <c r="H153" i="4" s="1"/>
  <c r="G152" i="4"/>
  <c r="H152" i="4" s="1"/>
  <c r="G151" i="4"/>
  <c r="H151" i="4" s="1"/>
  <c r="G150" i="4"/>
  <c r="H150" i="4" s="1"/>
  <c r="G149" i="4"/>
  <c r="H149" i="4" s="1"/>
  <c r="G148" i="4"/>
  <c r="H148" i="4" s="1"/>
  <c r="G147" i="4"/>
  <c r="H147" i="4" s="1"/>
  <c r="G146" i="4"/>
  <c r="H146" i="4" s="1"/>
  <c r="G145" i="4"/>
  <c r="H145" i="4" s="1"/>
  <c r="G144" i="4"/>
  <c r="H144" i="4" s="1"/>
  <c r="G143" i="4"/>
  <c r="H143" i="4" s="1"/>
  <c r="G142" i="4"/>
  <c r="H142" i="4" s="1"/>
  <c r="G141" i="4"/>
  <c r="H141" i="4" s="1"/>
  <c r="G140" i="4"/>
  <c r="H140" i="4" s="1"/>
  <c r="G139" i="4"/>
  <c r="H139" i="4" s="1"/>
  <c r="G138" i="4"/>
  <c r="H138" i="4" s="1"/>
  <c r="G137" i="4"/>
  <c r="H137" i="4" s="1"/>
  <c r="G136" i="4"/>
  <c r="H136" i="4" s="1"/>
  <c r="G135" i="4"/>
  <c r="H135" i="4" s="1"/>
  <c r="G134" i="4"/>
  <c r="H134" i="4" s="1"/>
  <c r="G133" i="4"/>
  <c r="H133" i="4" s="1"/>
  <c r="G132" i="4"/>
  <c r="H132" i="4" s="1"/>
  <c r="G131" i="4"/>
  <c r="H131" i="4" s="1"/>
  <c r="G130" i="4"/>
  <c r="H130" i="4" s="1"/>
  <c r="G129" i="4"/>
  <c r="H129" i="4" s="1"/>
  <c r="G128" i="4"/>
  <c r="H128" i="4" s="1"/>
  <c r="G127" i="4"/>
  <c r="H127" i="4" s="1"/>
  <c r="G126" i="4"/>
  <c r="H126" i="4" s="1"/>
  <c r="G125" i="4"/>
  <c r="H125" i="4" s="1"/>
  <c r="G124" i="4"/>
  <c r="H124" i="4" s="1"/>
  <c r="G123" i="4"/>
  <c r="H123" i="4" s="1"/>
  <c r="G122" i="4"/>
  <c r="H122" i="4" s="1"/>
  <c r="G121" i="4"/>
  <c r="H121" i="4" s="1"/>
  <c r="G120" i="4"/>
  <c r="H120" i="4" s="1"/>
  <c r="G119" i="4"/>
  <c r="H119" i="4" s="1"/>
  <c r="G118" i="4"/>
  <c r="H118" i="4" s="1"/>
  <c r="G117" i="4"/>
  <c r="H117" i="4" s="1"/>
  <c r="G116" i="4"/>
  <c r="H116" i="4" s="1"/>
  <c r="G115" i="4"/>
  <c r="H115" i="4" s="1"/>
  <c r="G114" i="4"/>
  <c r="H114" i="4" s="1"/>
  <c r="G113" i="4"/>
  <c r="H113" i="4" s="1"/>
  <c r="G112" i="4"/>
  <c r="H112" i="4" s="1"/>
  <c r="G111" i="4"/>
  <c r="H111" i="4" s="1"/>
  <c r="G110" i="4"/>
  <c r="H110" i="4" s="1"/>
  <c r="G109" i="4"/>
  <c r="H109" i="4" s="1"/>
  <c r="G108" i="4"/>
  <c r="H108" i="4" s="1"/>
  <c r="G107" i="4"/>
  <c r="H107" i="4" s="1"/>
  <c r="G106" i="4"/>
  <c r="H106" i="4" s="1"/>
  <c r="G105" i="4"/>
  <c r="H105" i="4" s="1"/>
  <c r="G104" i="4"/>
  <c r="H104" i="4" s="1"/>
  <c r="G103" i="4"/>
  <c r="H103" i="4" s="1"/>
  <c r="G102" i="4"/>
  <c r="H102" i="4" s="1"/>
  <c r="G101" i="4"/>
  <c r="H101" i="4" s="1"/>
  <c r="G100" i="4"/>
  <c r="H100" i="4" s="1"/>
  <c r="G99" i="4"/>
  <c r="H99" i="4" s="1"/>
  <c r="G98" i="4"/>
  <c r="H98" i="4" s="1"/>
  <c r="G97" i="4"/>
  <c r="H97" i="4" s="1"/>
  <c r="G96" i="4"/>
  <c r="H96" i="4" s="1"/>
  <c r="G95" i="4"/>
  <c r="H95" i="4" s="1"/>
  <c r="G94" i="4"/>
  <c r="H94" i="4" s="1"/>
  <c r="G93" i="4"/>
  <c r="H93" i="4" s="1"/>
  <c r="G92" i="4"/>
  <c r="H92" i="4" s="1"/>
  <c r="G91" i="4"/>
  <c r="H91" i="4" s="1"/>
  <c r="G90" i="4"/>
  <c r="H90" i="4" s="1"/>
  <c r="G89" i="4"/>
  <c r="H89" i="4" s="1"/>
  <c r="G88" i="4"/>
  <c r="H88" i="4" s="1"/>
  <c r="G87" i="4"/>
  <c r="H87" i="4" s="1"/>
  <c r="G86" i="4"/>
  <c r="H86" i="4" s="1"/>
  <c r="G85" i="4"/>
  <c r="H85" i="4" s="1"/>
  <c r="G84" i="4"/>
  <c r="H84" i="4" s="1"/>
  <c r="G83" i="4"/>
  <c r="H83" i="4" s="1"/>
  <c r="G82" i="4"/>
  <c r="H82" i="4" s="1"/>
  <c r="G81" i="4"/>
  <c r="H81" i="4" s="1"/>
  <c r="G80" i="4"/>
  <c r="H80" i="4" s="1"/>
  <c r="G79" i="4"/>
  <c r="H79" i="4" s="1"/>
  <c r="G78" i="4"/>
  <c r="H78" i="4" s="1"/>
  <c r="G77" i="4"/>
  <c r="H77" i="4" s="1"/>
  <c r="G76" i="4"/>
  <c r="H76" i="4" s="1"/>
  <c r="G75" i="4"/>
  <c r="H75" i="4" s="1"/>
  <c r="G74" i="4"/>
  <c r="H74" i="4" s="1"/>
  <c r="G73" i="4"/>
  <c r="H73" i="4" s="1"/>
  <c r="G72" i="4"/>
  <c r="H72" i="4" s="1"/>
  <c r="G71" i="4"/>
  <c r="H71" i="4" s="1"/>
  <c r="G70" i="4"/>
  <c r="H70" i="4" s="1"/>
  <c r="G69" i="4"/>
  <c r="H69" i="4" s="1"/>
  <c r="G68" i="4"/>
  <c r="H68" i="4" s="1"/>
  <c r="G67" i="4"/>
  <c r="H67" i="4" s="1"/>
  <c r="G66" i="4"/>
  <c r="H66" i="4" s="1"/>
  <c r="G65" i="4"/>
  <c r="H65" i="4" s="1"/>
  <c r="G64" i="4"/>
  <c r="H64" i="4" s="1"/>
  <c r="G63" i="4"/>
  <c r="H63" i="4" s="1"/>
  <c r="G62" i="4"/>
  <c r="H62" i="4" s="1"/>
  <c r="G61" i="4"/>
  <c r="H61" i="4" s="1"/>
  <c r="G60" i="4"/>
  <c r="H60" i="4" s="1"/>
  <c r="G59" i="4"/>
  <c r="H59" i="4" s="1"/>
  <c r="G58" i="4"/>
  <c r="H58" i="4" s="1"/>
  <c r="G57" i="4"/>
  <c r="H57" i="4" s="1"/>
  <c r="G56" i="4"/>
  <c r="H56" i="4" s="1"/>
  <c r="G55" i="4"/>
  <c r="H55" i="4" s="1"/>
  <c r="G54" i="4"/>
  <c r="H54" i="4" s="1"/>
  <c r="G53" i="4"/>
  <c r="H53" i="4" s="1"/>
  <c r="G52" i="4"/>
  <c r="H52" i="4" s="1"/>
  <c r="G51" i="4"/>
  <c r="H51" i="4" s="1"/>
  <c r="G50" i="4"/>
  <c r="H50" i="4" s="1"/>
  <c r="G49" i="4"/>
  <c r="H49" i="4" s="1"/>
  <c r="G48" i="4"/>
  <c r="H48" i="4" s="1"/>
  <c r="G47" i="4"/>
  <c r="H47" i="4" s="1"/>
  <c r="G46" i="4"/>
  <c r="H46" i="4" s="1"/>
  <c r="G45" i="4"/>
  <c r="H45" i="4" s="1"/>
  <c r="G44" i="4"/>
  <c r="H44" i="4" s="1"/>
  <c r="G43" i="4"/>
  <c r="H43" i="4" s="1"/>
  <c r="G42" i="4"/>
  <c r="H42" i="4" s="1"/>
  <c r="G41" i="4"/>
  <c r="H41" i="4" s="1"/>
  <c r="G40" i="4"/>
  <c r="H40" i="4" s="1"/>
  <c r="G39" i="4"/>
  <c r="H39" i="4" s="1"/>
  <c r="G38" i="4"/>
  <c r="H38" i="4" s="1"/>
  <c r="G37" i="4"/>
  <c r="H37" i="4" s="1"/>
  <c r="G36" i="4"/>
  <c r="H36" i="4" s="1"/>
  <c r="G35" i="4"/>
  <c r="H35" i="4" s="1"/>
  <c r="G34" i="4"/>
  <c r="H34" i="4" s="1"/>
  <c r="G33" i="4"/>
  <c r="H33" i="4" s="1"/>
  <c r="G32" i="4"/>
  <c r="H32" i="4" s="1"/>
  <c r="G31" i="4"/>
  <c r="H31" i="4" s="1"/>
  <c r="G30" i="4"/>
  <c r="H30" i="4" s="1"/>
  <c r="G29" i="4"/>
  <c r="G28" i="4"/>
  <c r="H28" i="4" s="1"/>
  <c r="G27" i="4"/>
  <c r="H27" i="4" s="1"/>
  <c r="G26" i="4"/>
  <c r="H26" i="4" s="1"/>
  <c r="G25" i="4"/>
  <c r="H25" i="4" s="1"/>
  <c r="G24" i="4"/>
  <c r="H24" i="4" s="1"/>
  <c r="G23" i="4"/>
  <c r="H23" i="4" s="1"/>
  <c r="G22" i="4"/>
  <c r="H22" i="4" s="1"/>
  <c r="G21" i="4"/>
  <c r="H21" i="4" s="1"/>
  <c r="G20" i="4"/>
  <c r="H20" i="4" s="1"/>
  <c r="G19" i="4"/>
  <c r="H19" i="4" s="1"/>
  <c r="G18" i="4"/>
  <c r="H18" i="4" s="1"/>
  <c r="G17" i="4"/>
  <c r="H17" i="4" s="1"/>
  <c r="G16" i="4"/>
  <c r="H16" i="4" s="1"/>
  <c r="G15" i="4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9" i="4" l="1"/>
  <c r="J551" i="4" l="1"/>
  <c r="I551" i="4"/>
  <c r="E551" i="4" l="1"/>
  <c r="F551" i="4" l="1"/>
  <c r="A551" i="4"/>
  <c r="H9" i="4"/>
  <c r="G551" i="4" l="1"/>
  <c r="H551" i="4" l="1"/>
</calcChain>
</file>

<file path=xl/sharedStrings.xml><?xml version="1.0" encoding="utf-8"?>
<sst xmlns="http://schemas.openxmlformats.org/spreadsheetml/2006/main" count="3161" uniqueCount="910">
  <si>
    <t>County Name</t>
  </si>
  <si>
    <t>District Name</t>
  </si>
  <si>
    <t>01</t>
  </si>
  <si>
    <t xml:space="preserve">ADAIR       </t>
  </si>
  <si>
    <t>C019</t>
  </si>
  <si>
    <t xml:space="preserve">PEAVINE                       </t>
  </si>
  <si>
    <t>C022</t>
  </si>
  <si>
    <t xml:space="preserve">MARYETTA                      </t>
  </si>
  <si>
    <t>C024</t>
  </si>
  <si>
    <t xml:space="preserve">ROCKY MOUNTAIN                </t>
  </si>
  <si>
    <t>C028</t>
  </si>
  <si>
    <t xml:space="preserve">ZION                          </t>
  </si>
  <si>
    <t>C029</t>
  </si>
  <si>
    <t xml:space="preserve">DAHLONEGAH                    </t>
  </si>
  <si>
    <t>C032</t>
  </si>
  <si>
    <t xml:space="preserve">GREASY                        </t>
  </si>
  <si>
    <t>I004</t>
  </si>
  <si>
    <t xml:space="preserve">WATTS                         </t>
  </si>
  <si>
    <t>I011</t>
  </si>
  <si>
    <t xml:space="preserve">WESTVILLE                     </t>
  </si>
  <si>
    <t>I025</t>
  </si>
  <si>
    <t xml:space="preserve">STILWELL                      </t>
  </si>
  <si>
    <t>I030</t>
  </si>
  <si>
    <t xml:space="preserve">CAVE SPRINGS                  </t>
  </si>
  <si>
    <t>02</t>
  </si>
  <si>
    <t xml:space="preserve">ALFALFA     </t>
  </si>
  <si>
    <t>I001</t>
  </si>
  <si>
    <t xml:space="preserve">BURLINGTON                    </t>
  </si>
  <si>
    <t>I046</t>
  </si>
  <si>
    <t xml:space="preserve">CHEROKEE                      </t>
  </si>
  <si>
    <t>I093</t>
  </si>
  <si>
    <t xml:space="preserve">TIMBERLAKE                    </t>
  </si>
  <si>
    <t>03</t>
  </si>
  <si>
    <t xml:space="preserve">ATOKA       </t>
  </si>
  <si>
    <t>C021</t>
  </si>
  <si>
    <t xml:space="preserve">HARMONY                       </t>
  </si>
  <si>
    <t xml:space="preserve">LANE                          </t>
  </si>
  <si>
    <t>I007</t>
  </si>
  <si>
    <t xml:space="preserve">STRINGTOWN                    </t>
  </si>
  <si>
    <t>I015</t>
  </si>
  <si>
    <t xml:space="preserve">ATOKA                         </t>
  </si>
  <si>
    <t>I019</t>
  </si>
  <si>
    <t xml:space="preserve">TUSHKA                        </t>
  </si>
  <si>
    <t>I026</t>
  </si>
  <si>
    <t xml:space="preserve">CANEY                         </t>
  </si>
  <si>
    <t>04</t>
  </si>
  <si>
    <t xml:space="preserve">BEAVER      </t>
  </si>
  <si>
    <t>I022</t>
  </si>
  <si>
    <t xml:space="preserve">BEAVER                        </t>
  </si>
  <si>
    <t>I075</t>
  </si>
  <si>
    <t xml:space="preserve">BALKO                         </t>
  </si>
  <si>
    <t>I123</t>
  </si>
  <si>
    <t xml:space="preserve">FORGAN                        </t>
  </si>
  <si>
    <t>I128</t>
  </si>
  <si>
    <t xml:space="preserve">TURPIN                        </t>
  </si>
  <si>
    <t>05</t>
  </si>
  <si>
    <t xml:space="preserve">BECKHAM     </t>
  </si>
  <si>
    <t>I002</t>
  </si>
  <si>
    <t xml:space="preserve">MERRITT                       </t>
  </si>
  <si>
    <t>I006</t>
  </si>
  <si>
    <t xml:space="preserve">ELK CITY                      </t>
  </si>
  <si>
    <t>I031</t>
  </si>
  <si>
    <t xml:space="preserve">SAYRE                         </t>
  </si>
  <si>
    <t>I051</t>
  </si>
  <si>
    <t xml:space="preserve">ERICK                         </t>
  </si>
  <si>
    <t>06</t>
  </si>
  <si>
    <t xml:space="preserve">BLAINE      </t>
  </si>
  <si>
    <t>I009</t>
  </si>
  <si>
    <t xml:space="preserve">OKEENE                        </t>
  </si>
  <si>
    <t>I042</t>
  </si>
  <si>
    <t xml:space="preserve">WATONGA                       </t>
  </si>
  <si>
    <t>I080</t>
  </si>
  <si>
    <t xml:space="preserve">GEARY                         </t>
  </si>
  <si>
    <t>I105</t>
  </si>
  <si>
    <t xml:space="preserve">CANTON                        </t>
  </si>
  <si>
    <t>07</t>
  </si>
  <si>
    <t xml:space="preserve">BRYAN       </t>
  </si>
  <si>
    <t xml:space="preserve">SILO                          </t>
  </si>
  <si>
    <t xml:space="preserve">ROCK CREEK                    </t>
  </si>
  <si>
    <t>I003</t>
  </si>
  <si>
    <t xml:space="preserve">ACHILLE                       </t>
  </si>
  <si>
    <t xml:space="preserve">COLBERT                       </t>
  </si>
  <si>
    <t>I005</t>
  </si>
  <si>
    <t xml:space="preserve">CADDO                         </t>
  </si>
  <si>
    <t>I040</t>
  </si>
  <si>
    <t xml:space="preserve">BENNINGTON                    </t>
  </si>
  <si>
    <t>I048</t>
  </si>
  <si>
    <t xml:space="preserve">CALERA                        </t>
  </si>
  <si>
    <t>I072</t>
  </si>
  <si>
    <t xml:space="preserve">DURANT                        </t>
  </si>
  <si>
    <t>08</t>
  </si>
  <si>
    <t xml:space="preserve">CADDO       </t>
  </si>
  <si>
    <t xml:space="preserve">HYDRO-EAKLY                   </t>
  </si>
  <si>
    <t>I012</t>
  </si>
  <si>
    <t xml:space="preserve">LOOKEBA SICKLES               </t>
  </si>
  <si>
    <t>I020</t>
  </si>
  <si>
    <t xml:space="preserve">ANADARKO                      </t>
  </si>
  <si>
    <t>I033</t>
  </si>
  <si>
    <t xml:space="preserve">CARNEGIE                      </t>
  </si>
  <si>
    <t>I056</t>
  </si>
  <si>
    <t xml:space="preserve">BOONE-APACHE                  </t>
  </si>
  <si>
    <t>I064</t>
  </si>
  <si>
    <t xml:space="preserve">CYRIL                         </t>
  </si>
  <si>
    <t>I086</t>
  </si>
  <si>
    <t xml:space="preserve">GRACEMONT                     </t>
  </si>
  <si>
    <t>I160</t>
  </si>
  <si>
    <t xml:space="preserve">CEMENT                        </t>
  </si>
  <si>
    <t>I161</t>
  </si>
  <si>
    <t xml:space="preserve">HINTON                        </t>
  </si>
  <si>
    <t>I167</t>
  </si>
  <si>
    <t xml:space="preserve">FORT COBB-BROXTON             </t>
  </si>
  <si>
    <t>I168</t>
  </si>
  <si>
    <t xml:space="preserve">BINGER-ONEY                   </t>
  </si>
  <si>
    <t>09</t>
  </si>
  <si>
    <t xml:space="preserve">CANADIAN    </t>
  </si>
  <si>
    <t xml:space="preserve">RIVERSIDE                     </t>
  </si>
  <si>
    <t>C031</t>
  </si>
  <si>
    <t xml:space="preserve">BANNER                        </t>
  </si>
  <si>
    <t>C070</t>
  </si>
  <si>
    <t xml:space="preserve">DARLINGTON                    </t>
  </si>
  <si>
    <t>C162</t>
  </si>
  <si>
    <t xml:space="preserve">MAPLE                         </t>
  </si>
  <si>
    <t xml:space="preserve">PIEDMONT                      </t>
  </si>
  <si>
    <t>I027</t>
  </si>
  <si>
    <t xml:space="preserve">YUKON                         </t>
  </si>
  <si>
    <t>I034</t>
  </si>
  <si>
    <t xml:space="preserve">EL RENO                       </t>
  </si>
  <si>
    <t>I057</t>
  </si>
  <si>
    <t xml:space="preserve">UNION CITY                    </t>
  </si>
  <si>
    <t>I069</t>
  </si>
  <si>
    <t xml:space="preserve">MUSTANG                       </t>
  </si>
  <si>
    <t>I076</t>
  </si>
  <si>
    <t xml:space="preserve">CALUMET                       </t>
  </si>
  <si>
    <t>10</t>
  </si>
  <si>
    <t xml:space="preserve">CARTER      </t>
  </si>
  <si>
    <t>C072</t>
  </si>
  <si>
    <t xml:space="preserve">ZANEIS                        </t>
  </si>
  <si>
    <t xml:space="preserve">ARDMORE                       </t>
  </si>
  <si>
    <t>I021</t>
  </si>
  <si>
    <t xml:space="preserve">SPRINGER                      </t>
  </si>
  <si>
    <t xml:space="preserve">PLAINVIEW                     </t>
  </si>
  <si>
    <t>I032</t>
  </si>
  <si>
    <t xml:space="preserve">LONE GROVE                    </t>
  </si>
  <si>
    <t>I043</t>
  </si>
  <si>
    <t xml:space="preserve">WILSON                        </t>
  </si>
  <si>
    <t>I055</t>
  </si>
  <si>
    <t xml:space="preserve">HEALDTON                      </t>
  </si>
  <si>
    <t>I074</t>
  </si>
  <si>
    <t xml:space="preserve">FOX                           </t>
  </si>
  <si>
    <t>I077</t>
  </si>
  <si>
    <t xml:space="preserve">DICKSON                       </t>
  </si>
  <si>
    <t>11</t>
  </si>
  <si>
    <t xml:space="preserve">CHEROKEE    </t>
  </si>
  <si>
    <t>C010</t>
  </si>
  <si>
    <t xml:space="preserve">LOWREY                        </t>
  </si>
  <si>
    <t>C014</t>
  </si>
  <si>
    <t xml:space="preserve">NORWOOD                       </t>
  </si>
  <si>
    <t xml:space="preserve">WOODALL                       </t>
  </si>
  <si>
    <t>C026</t>
  </si>
  <si>
    <t xml:space="preserve">SHADY GROVE                   </t>
  </si>
  <si>
    <t xml:space="preserve">PEGGS                         </t>
  </si>
  <si>
    <t>C034</t>
  </si>
  <si>
    <t xml:space="preserve">GRAND VIEW                    </t>
  </si>
  <si>
    <t>C044</t>
  </si>
  <si>
    <t xml:space="preserve">BRIGGS                        </t>
  </si>
  <si>
    <t>C066</t>
  </si>
  <si>
    <t xml:space="preserve">TENKILLER                     </t>
  </si>
  <si>
    <t xml:space="preserve">KEYS                          </t>
  </si>
  <si>
    <t>I016</t>
  </si>
  <si>
    <t xml:space="preserve">HULBERT                       </t>
  </si>
  <si>
    <t>I035</t>
  </si>
  <si>
    <t xml:space="preserve">TAHLEQUAH                     </t>
  </si>
  <si>
    <t>T001</t>
  </si>
  <si>
    <t>CHEROKEE IMMERSION CHARTER SCH</t>
  </si>
  <si>
    <t>12</t>
  </si>
  <si>
    <t xml:space="preserve">CHOCTAW     </t>
  </si>
  <si>
    <t>C003</t>
  </si>
  <si>
    <t xml:space="preserve">BOSWELL                       </t>
  </si>
  <si>
    <t xml:space="preserve">FORT TOWSON                   </t>
  </si>
  <si>
    <t xml:space="preserve">SOPER                         </t>
  </si>
  <si>
    <t>I039</t>
  </si>
  <si>
    <t>13</t>
  </si>
  <si>
    <t xml:space="preserve">CIMARRON    </t>
  </si>
  <si>
    <t xml:space="preserve">BOISE CITY                    </t>
  </si>
  <si>
    <t>I010</t>
  </si>
  <si>
    <t xml:space="preserve">FELT                          </t>
  </si>
  <si>
    <t xml:space="preserve">KEYES                         </t>
  </si>
  <si>
    <t>14</t>
  </si>
  <si>
    <t xml:space="preserve">CLEVELAND   </t>
  </si>
  <si>
    <t>C016</t>
  </si>
  <si>
    <t xml:space="preserve">ROBIN HILL                    </t>
  </si>
  <si>
    <t xml:space="preserve">MOORE                         </t>
  </si>
  <si>
    <t>I029</t>
  </si>
  <si>
    <t xml:space="preserve">NORMAN                        </t>
  </si>
  <si>
    <t xml:space="preserve">NOBLE                         </t>
  </si>
  <si>
    <t xml:space="preserve">LEXINGTON                     </t>
  </si>
  <si>
    <t>I070</t>
  </si>
  <si>
    <t xml:space="preserve">LITTLE AXE                    </t>
  </si>
  <si>
    <t>15</t>
  </si>
  <si>
    <t xml:space="preserve">COAL        </t>
  </si>
  <si>
    <t>C004</t>
  </si>
  <si>
    <t xml:space="preserve">COTTONWOOD                    </t>
  </si>
  <si>
    <t xml:space="preserve">COALGATE                      </t>
  </si>
  <si>
    <t xml:space="preserve">TUPELO                        </t>
  </si>
  <si>
    <t>16</t>
  </si>
  <si>
    <t xml:space="preserve">COMANCHE    </t>
  </si>
  <si>
    <t>C048</t>
  </si>
  <si>
    <t xml:space="preserve">FLOWER MOUND                  </t>
  </si>
  <si>
    <t>C049</t>
  </si>
  <si>
    <t xml:space="preserve">BISHOP                        </t>
  </si>
  <si>
    <t xml:space="preserve">CACHE                         </t>
  </si>
  <si>
    <t xml:space="preserve">INDIAHOMA                     </t>
  </si>
  <si>
    <t xml:space="preserve">STERLING                      </t>
  </si>
  <si>
    <t xml:space="preserve">GERONIMO                      </t>
  </si>
  <si>
    <t>I008</t>
  </si>
  <si>
    <t xml:space="preserve">LAWTON                        </t>
  </si>
  <si>
    <t xml:space="preserve">FLETCHER                      </t>
  </si>
  <si>
    <t xml:space="preserve">ELGIN                         </t>
  </si>
  <si>
    <t>I132</t>
  </si>
  <si>
    <t xml:space="preserve">CHATTANOOGA                   </t>
  </si>
  <si>
    <t>17</t>
  </si>
  <si>
    <t xml:space="preserve">COTTON      </t>
  </si>
  <si>
    <t xml:space="preserve">WALTERS                       </t>
  </si>
  <si>
    <t>I101</t>
  </si>
  <si>
    <t xml:space="preserve">TEMPLE                        </t>
  </si>
  <si>
    <t>I333</t>
  </si>
  <si>
    <t xml:space="preserve">BIG PASTURE                   </t>
  </si>
  <si>
    <t>18</t>
  </si>
  <si>
    <t xml:space="preserve">CRAIG       </t>
  </si>
  <si>
    <t>C001</t>
  </si>
  <si>
    <t xml:space="preserve">WHITE OAK                     </t>
  </si>
  <si>
    <t xml:space="preserve">KETCHUM                       </t>
  </si>
  <si>
    <t>I017</t>
  </si>
  <si>
    <t xml:space="preserve">WELCH                         </t>
  </si>
  <si>
    <t xml:space="preserve">BLUEJACKET                    </t>
  </si>
  <si>
    <t>I065</t>
  </si>
  <si>
    <t xml:space="preserve">VINITA                        </t>
  </si>
  <si>
    <t>19</t>
  </si>
  <si>
    <t xml:space="preserve">CREEK       </t>
  </si>
  <si>
    <t>C008</t>
  </si>
  <si>
    <t xml:space="preserve">LONE STAR                     </t>
  </si>
  <si>
    <t>C012</t>
  </si>
  <si>
    <t xml:space="preserve">GYPSY                         </t>
  </si>
  <si>
    <t xml:space="preserve">PRETTY WATER                  </t>
  </si>
  <si>
    <t>C035</t>
  </si>
  <si>
    <t xml:space="preserve">ALLEN-BOWDEN                  </t>
  </si>
  <si>
    <t xml:space="preserve">BRISTOW                       </t>
  </si>
  <si>
    <t xml:space="preserve">MANNFORD                      </t>
  </si>
  <si>
    <t xml:space="preserve">MOUNDS                        </t>
  </si>
  <si>
    <t xml:space="preserve">OLIVE                         </t>
  </si>
  <si>
    <t>I018</t>
  </si>
  <si>
    <t xml:space="preserve">KIEFER                        </t>
  </si>
  <si>
    <t xml:space="preserve">OILTON                        </t>
  </si>
  <si>
    <t xml:space="preserve">DEPEW                         </t>
  </si>
  <si>
    <t xml:space="preserve">KELLYVILLE                    </t>
  </si>
  <si>
    <t xml:space="preserve">SAPULPA                       </t>
  </si>
  <si>
    <t xml:space="preserve">DRUMRIGHT                     </t>
  </si>
  <si>
    <t>20</t>
  </si>
  <si>
    <t xml:space="preserve">CUSTER      </t>
  </si>
  <si>
    <t xml:space="preserve">ARAPAHO-BUTLER                </t>
  </si>
  <si>
    <t>THOMAS-FAY-CUSTER UNIFIED DIST</t>
  </si>
  <si>
    <t xml:space="preserve">WEATHERFORD                   </t>
  </si>
  <si>
    <t>I099</t>
  </si>
  <si>
    <t xml:space="preserve">CLINTON                       </t>
  </si>
  <si>
    <t>21</t>
  </si>
  <si>
    <t xml:space="preserve">DELAWARE    </t>
  </si>
  <si>
    <t>C006</t>
  </si>
  <si>
    <t xml:space="preserve">CLEORA                        </t>
  </si>
  <si>
    <t xml:space="preserve">LEACH                         </t>
  </si>
  <si>
    <t>C030</t>
  </si>
  <si>
    <t xml:space="preserve">KENWOOD                       </t>
  </si>
  <si>
    <t xml:space="preserve">MOSELEY                       </t>
  </si>
  <si>
    <t xml:space="preserve">JAY                           </t>
  </si>
  <si>
    <t xml:space="preserve">GROVE                         </t>
  </si>
  <si>
    <t xml:space="preserve">KANSAS                        </t>
  </si>
  <si>
    <t xml:space="preserve">COLCORD                       </t>
  </si>
  <si>
    <t xml:space="preserve">OAKS-MISSION                  </t>
  </si>
  <si>
    <t>22</t>
  </si>
  <si>
    <t xml:space="preserve">DEWEY       </t>
  </si>
  <si>
    <t xml:space="preserve">VICI                          </t>
  </si>
  <si>
    <t xml:space="preserve">SEILING                       </t>
  </si>
  <si>
    <t xml:space="preserve">TALOGA                        </t>
  </si>
  <si>
    <t>23</t>
  </si>
  <si>
    <t xml:space="preserve">ELLIS       </t>
  </si>
  <si>
    <t xml:space="preserve">ARNETT                        </t>
  </si>
  <si>
    <t xml:space="preserve">SHATTUCK                      </t>
  </si>
  <si>
    <t>24</t>
  </si>
  <si>
    <t xml:space="preserve">GARFIELD    </t>
  </si>
  <si>
    <t xml:space="preserve">WAUKOMIS                      </t>
  </si>
  <si>
    <t xml:space="preserve">KREMLIN-HILLSDALE             </t>
  </si>
  <si>
    <t xml:space="preserve">CHISHOLM                      </t>
  </si>
  <si>
    <t>I047</t>
  </si>
  <si>
    <t xml:space="preserve">GARBER                        </t>
  </si>
  <si>
    <t xml:space="preserve">PIONEER-PLEASANT VALE         </t>
  </si>
  <si>
    <t xml:space="preserve">ENID                          </t>
  </si>
  <si>
    <t>I085</t>
  </si>
  <si>
    <t xml:space="preserve">DRUMMOND                      </t>
  </si>
  <si>
    <t>I094</t>
  </si>
  <si>
    <t xml:space="preserve">COVINGTON-DOUGLAS             </t>
  </si>
  <si>
    <t>25</t>
  </si>
  <si>
    <t xml:space="preserve">GARVIN      </t>
  </si>
  <si>
    <t xml:space="preserve">WHITEBEAD                     </t>
  </si>
  <si>
    <t xml:space="preserve">STRATFORD                     </t>
  </si>
  <si>
    <t xml:space="preserve">PAOLI                         </t>
  </si>
  <si>
    <t xml:space="preserve">MAYSVILLE                     </t>
  </si>
  <si>
    <t xml:space="preserve">LINDSAY                       </t>
  </si>
  <si>
    <t xml:space="preserve">PAULS VALLEY                  </t>
  </si>
  <si>
    <t>I038</t>
  </si>
  <si>
    <t xml:space="preserve">WYNNEWOOD                     </t>
  </si>
  <si>
    <t xml:space="preserve">ELMORE CITY-PERNELL           </t>
  </si>
  <si>
    <t>26</t>
  </si>
  <si>
    <t xml:space="preserve">GRADY       </t>
  </si>
  <si>
    <t>C037</t>
  </si>
  <si>
    <t xml:space="preserve">FRIEND                        </t>
  </si>
  <si>
    <t>C096</t>
  </si>
  <si>
    <t xml:space="preserve">MIDDLEBERG                    </t>
  </si>
  <si>
    <t>C131</t>
  </si>
  <si>
    <t xml:space="preserve">PIONEER                       </t>
  </si>
  <si>
    <t xml:space="preserve">CHICKASHA                     </t>
  </si>
  <si>
    <t xml:space="preserve">MINCO                         </t>
  </si>
  <si>
    <t xml:space="preserve">NINNEKAH                      </t>
  </si>
  <si>
    <t xml:space="preserve">ALEX                          </t>
  </si>
  <si>
    <t>I068</t>
  </si>
  <si>
    <t xml:space="preserve">RUSH SPRINGS                  </t>
  </si>
  <si>
    <t>I095</t>
  </si>
  <si>
    <t xml:space="preserve">BRIDGE CREEK                  </t>
  </si>
  <si>
    <t>I097</t>
  </si>
  <si>
    <t xml:space="preserve">TUTTLE                        </t>
  </si>
  <si>
    <t xml:space="preserve">VERDEN                        </t>
  </si>
  <si>
    <t xml:space="preserve">AMBER-POCASSET                </t>
  </si>
  <si>
    <t>27</t>
  </si>
  <si>
    <t xml:space="preserve">GRANT       </t>
  </si>
  <si>
    <t>I054</t>
  </si>
  <si>
    <t xml:space="preserve">MEDFORD                       </t>
  </si>
  <si>
    <t>I090</t>
  </si>
  <si>
    <t xml:space="preserve">POND CREEK-HUNTER             </t>
  </si>
  <si>
    <t xml:space="preserve">DEER CREEK-LAMONT             </t>
  </si>
  <si>
    <t>28</t>
  </si>
  <si>
    <t xml:space="preserve">GREER       </t>
  </si>
  <si>
    <t xml:space="preserve">MANGUM                        </t>
  </si>
  <si>
    <t xml:space="preserve">GRANITE                       </t>
  </si>
  <si>
    <t>29</t>
  </si>
  <si>
    <t xml:space="preserve">HARMON      </t>
  </si>
  <si>
    <t>I066</t>
  </si>
  <si>
    <t xml:space="preserve">HOLLIS                        </t>
  </si>
  <si>
    <t>30</t>
  </si>
  <si>
    <t xml:space="preserve">HARPER      </t>
  </si>
  <si>
    <t xml:space="preserve">LAVERNE                       </t>
  </si>
  <si>
    <t xml:space="preserve">BUFFALO                       </t>
  </si>
  <si>
    <t>31</t>
  </si>
  <si>
    <t xml:space="preserve">HASKELL     </t>
  </si>
  <si>
    <t xml:space="preserve">WHITEFIELD                    </t>
  </si>
  <si>
    <t>I013</t>
  </si>
  <si>
    <t xml:space="preserve">KINTA                         </t>
  </si>
  <si>
    <t xml:space="preserve">STIGLER                       </t>
  </si>
  <si>
    <t>I037</t>
  </si>
  <si>
    <t xml:space="preserve">MCCURTAIN                     </t>
  </si>
  <si>
    <t xml:space="preserve">KEOTA                         </t>
  </si>
  <si>
    <t>32</t>
  </si>
  <si>
    <t xml:space="preserve">HUGHES      </t>
  </si>
  <si>
    <t xml:space="preserve">MOSS                          </t>
  </si>
  <si>
    <t xml:space="preserve">WETUMKA                       </t>
  </si>
  <si>
    <t xml:space="preserve">HOLDENVILLE                   </t>
  </si>
  <si>
    <t xml:space="preserve">CALVIN                        </t>
  </si>
  <si>
    <t xml:space="preserve">STUART                        </t>
  </si>
  <si>
    <t>33</t>
  </si>
  <si>
    <t xml:space="preserve">JACKSON     </t>
  </si>
  <si>
    <t xml:space="preserve">NAVAJO                        </t>
  </si>
  <si>
    <t>I014</t>
  </si>
  <si>
    <t xml:space="preserve">DUKE                          </t>
  </si>
  <si>
    <t xml:space="preserve">ALTUS                         </t>
  </si>
  <si>
    <t xml:space="preserve">BLAIR                         </t>
  </si>
  <si>
    <t>34</t>
  </si>
  <si>
    <t xml:space="preserve">JEFFERSON   </t>
  </si>
  <si>
    <t xml:space="preserve">TERRAL                        </t>
  </si>
  <si>
    <t xml:space="preserve">RYAN                          </t>
  </si>
  <si>
    <t xml:space="preserve">RINGLING                      </t>
  </si>
  <si>
    <t>I023</t>
  </si>
  <si>
    <t xml:space="preserve">WAURIKA                       </t>
  </si>
  <si>
    <t>35</t>
  </si>
  <si>
    <t xml:space="preserve">JOHNSTON    </t>
  </si>
  <si>
    <t>C007</t>
  </si>
  <si>
    <t xml:space="preserve">MANNSVILLE                    </t>
  </si>
  <si>
    <t xml:space="preserve">RAVIA                         </t>
  </si>
  <si>
    <t xml:space="preserve">MILL CREEK                    </t>
  </si>
  <si>
    <t xml:space="preserve">TISHOMINGO                    </t>
  </si>
  <si>
    <t xml:space="preserve">MILBURN                       </t>
  </si>
  <si>
    <t xml:space="preserve">COLEMAN                       </t>
  </si>
  <si>
    <t xml:space="preserve">WAPANUCKA                     </t>
  </si>
  <si>
    <t>36</t>
  </si>
  <si>
    <t xml:space="preserve">KAY         </t>
  </si>
  <si>
    <t>C027</t>
  </si>
  <si>
    <t xml:space="preserve">PECKHAM                       </t>
  </si>
  <si>
    <t>C050</t>
  </si>
  <si>
    <t xml:space="preserve">KILDARE                       </t>
  </si>
  <si>
    <t>I045</t>
  </si>
  <si>
    <t xml:space="preserve">BLACKWELL                     </t>
  </si>
  <si>
    <t>I071</t>
  </si>
  <si>
    <t xml:space="preserve">PONCA CITY                    </t>
  </si>
  <si>
    <t>I087</t>
  </si>
  <si>
    <t xml:space="preserve">TONKAWA                       </t>
  </si>
  <si>
    <t>I125</t>
  </si>
  <si>
    <t xml:space="preserve">NEWKIRK                       </t>
  </si>
  <si>
    <t>37</t>
  </si>
  <si>
    <t xml:space="preserve">KINGFISHER  </t>
  </si>
  <si>
    <t xml:space="preserve">DOVER                         </t>
  </si>
  <si>
    <t xml:space="preserve">LOMEGA                        </t>
  </si>
  <si>
    <t xml:space="preserve">KINGFISHER                    </t>
  </si>
  <si>
    <t xml:space="preserve">HENNESSEY                     </t>
  </si>
  <si>
    <t>I089</t>
  </si>
  <si>
    <t xml:space="preserve">CASHION                       </t>
  </si>
  <si>
    <t xml:space="preserve">OKARCHE                       </t>
  </si>
  <si>
    <t>38</t>
  </si>
  <si>
    <t xml:space="preserve">KIOWA       </t>
  </si>
  <si>
    <t xml:space="preserve">HOBART                        </t>
  </si>
  <si>
    <t xml:space="preserve">LONE WOLF                     </t>
  </si>
  <si>
    <t xml:space="preserve">MOUNTAIN VIEW-GOTEBO          </t>
  </si>
  <si>
    <t xml:space="preserve">SNYDER                        </t>
  </si>
  <si>
    <t>39</t>
  </si>
  <si>
    <t xml:space="preserve">LATIMER     </t>
  </si>
  <si>
    <t xml:space="preserve">WILBURTON                     </t>
  </si>
  <si>
    <t xml:space="preserve">RED OAK                       </t>
  </si>
  <si>
    <t xml:space="preserve">BUFFALO VALLEY                </t>
  </si>
  <si>
    <t xml:space="preserve">PANOLA                        </t>
  </si>
  <si>
    <t>40</t>
  </si>
  <si>
    <t xml:space="preserve">LE FLORE    </t>
  </si>
  <si>
    <t xml:space="preserve">SHADY POINT                   </t>
  </si>
  <si>
    <t>C011</t>
  </si>
  <si>
    <t xml:space="preserve">MONROE                        </t>
  </si>
  <si>
    <t xml:space="preserve">HODGEN                        </t>
  </si>
  <si>
    <t>C039</t>
  </si>
  <si>
    <t xml:space="preserve">FANSHAWE                      </t>
  </si>
  <si>
    <t xml:space="preserve">SPIRO                         </t>
  </si>
  <si>
    <t xml:space="preserve">HEAVENER                      </t>
  </si>
  <si>
    <t xml:space="preserve">POCOLA                        </t>
  </si>
  <si>
    <t xml:space="preserve">LE FLORE                      </t>
  </si>
  <si>
    <t xml:space="preserve">CAMERON                       </t>
  </si>
  <si>
    <t xml:space="preserve">PANAMA                        </t>
  </si>
  <si>
    <t xml:space="preserve">BOKOSHE                       </t>
  </si>
  <si>
    <t xml:space="preserve">POTEAU                        </t>
  </si>
  <si>
    <t>I049</t>
  </si>
  <si>
    <t xml:space="preserve">WISTER                        </t>
  </si>
  <si>
    <t>I052</t>
  </si>
  <si>
    <t xml:space="preserve">TALIHINA                      </t>
  </si>
  <si>
    <t>I062</t>
  </si>
  <si>
    <t xml:space="preserve">WHITESBORO                    </t>
  </si>
  <si>
    <t>I067</t>
  </si>
  <si>
    <t xml:space="preserve">HOWE                          </t>
  </si>
  <si>
    <t>I091</t>
  </si>
  <si>
    <t xml:space="preserve">ARKOMA                        </t>
  </si>
  <si>
    <t>41</t>
  </si>
  <si>
    <t xml:space="preserve">LINCOLN     </t>
  </si>
  <si>
    <t>C005</t>
  </si>
  <si>
    <t xml:space="preserve">WHITE ROCK                    </t>
  </si>
  <si>
    <t xml:space="preserve">CHANDLER                      </t>
  </si>
  <si>
    <t xml:space="preserve">DAVENPORT                     </t>
  </si>
  <si>
    <t xml:space="preserve">WELLSTON                      </t>
  </si>
  <si>
    <t xml:space="preserve">STROUD                        </t>
  </si>
  <si>
    <t xml:space="preserve">MEEKER                        </t>
  </si>
  <si>
    <t>I103</t>
  </si>
  <si>
    <t xml:space="preserve">PRAGUE                        </t>
  </si>
  <si>
    <t xml:space="preserve">CARNEY                        </t>
  </si>
  <si>
    <t>I134</t>
  </si>
  <si>
    <t xml:space="preserve">AGRA                          </t>
  </si>
  <si>
    <t>42</t>
  </si>
  <si>
    <t xml:space="preserve">LOGAN       </t>
  </si>
  <si>
    <t xml:space="preserve">GUTHRIE                       </t>
  </si>
  <si>
    <t xml:space="preserve">CRESCENT                      </t>
  </si>
  <si>
    <t xml:space="preserve">MULHALL-ORLANDO               </t>
  </si>
  <si>
    <t xml:space="preserve">COYLE                         </t>
  </si>
  <si>
    <t>43</t>
  </si>
  <si>
    <t xml:space="preserve">LOVE        </t>
  </si>
  <si>
    <t xml:space="preserve">GREENVILLE                    </t>
  </si>
  <si>
    <t xml:space="preserve">THACKERVILLE                  </t>
  </si>
  <si>
    <t xml:space="preserve">TURNER                        </t>
  </si>
  <si>
    <t xml:space="preserve">MARIETTA                      </t>
  </si>
  <si>
    <t>44</t>
  </si>
  <si>
    <t xml:space="preserve">MAJOR       </t>
  </si>
  <si>
    <t xml:space="preserve">RINGWOOD                      </t>
  </si>
  <si>
    <t xml:space="preserve">ALINE-CLEO                    </t>
  </si>
  <si>
    <t>I084</t>
  </si>
  <si>
    <t xml:space="preserve">FAIRVIEW                      </t>
  </si>
  <si>
    <t>I092</t>
  </si>
  <si>
    <t xml:space="preserve">CIMARRON                      </t>
  </si>
  <si>
    <t>45</t>
  </si>
  <si>
    <t xml:space="preserve">MARSHALL    </t>
  </si>
  <si>
    <t xml:space="preserve">MADILL                        </t>
  </si>
  <si>
    <t xml:space="preserve">KINGSTON                      </t>
  </si>
  <si>
    <t>46</t>
  </si>
  <si>
    <t xml:space="preserve">MAYES       </t>
  </si>
  <si>
    <t xml:space="preserve">WICKLIFFE                     </t>
  </si>
  <si>
    <t>C043</t>
  </si>
  <si>
    <t xml:space="preserve">OSAGE                         </t>
  </si>
  <si>
    <t xml:space="preserve">PRYOR                         </t>
  </si>
  <si>
    <t xml:space="preserve">ADAIR                         </t>
  </si>
  <si>
    <t xml:space="preserve">SALINA                        </t>
  </si>
  <si>
    <t xml:space="preserve">LOCUST GROVE                  </t>
  </si>
  <si>
    <t xml:space="preserve">CHOUTEAU-MAZIE                </t>
  </si>
  <si>
    <t>47</t>
  </si>
  <si>
    <t xml:space="preserve">MCCLAIN     </t>
  </si>
  <si>
    <t xml:space="preserve">NEWCASTLE                     </t>
  </si>
  <si>
    <t xml:space="preserve">DIBBLE                        </t>
  </si>
  <si>
    <t xml:space="preserve">WASHINGTON                    </t>
  </si>
  <si>
    <t xml:space="preserve">WAYNE                         </t>
  </si>
  <si>
    <t xml:space="preserve">PURCELL                       </t>
  </si>
  <si>
    <t xml:space="preserve">BLANCHARD                     </t>
  </si>
  <si>
    <t>48</t>
  </si>
  <si>
    <t xml:space="preserve">MCCURTAIN   </t>
  </si>
  <si>
    <t xml:space="preserve">FOREST GROVE                  </t>
  </si>
  <si>
    <t>C009</t>
  </si>
  <si>
    <t xml:space="preserve">LUKFATA                       </t>
  </si>
  <si>
    <t>C023</t>
  </si>
  <si>
    <t xml:space="preserve">GLOVER                        </t>
  </si>
  <si>
    <t xml:space="preserve">DENISON                       </t>
  </si>
  <si>
    <t xml:space="preserve">HOLLY CREEK                   </t>
  </si>
  <si>
    <t xml:space="preserve">IDABEL                        </t>
  </si>
  <si>
    <t xml:space="preserve">HAWORTH                       </t>
  </si>
  <si>
    <t xml:space="preserve">VALLIANT                      </t>
  </si>
  <si>
    <t xml:space="preserve">EAGLETOWN                     </t>
  </si>
  <si>
    <t xml:space="preserve">SMITHVILLE                    </t>
  </si>
  <si>
    <t xml:space="preserve">WRIGHT CITY                   </t>
  </si>
  <si>
    <t xml:space="preserve">BATTIEST                      </t>
  </si>
  <si>
    <t xml:space="preserve">BROKEN BOW                    </t>
  </si>
  <si>
    <t>49</t>
  </si>
  <si>
    <t xml:space="preserve">MCINTOSH    </t>
  </si>
  <si>
    <t xml:space="preserve">RYAL                          </t>
  </si>
  <si>
    <t xml:space="preserve">STIDHAM                       </t>
  </si>
  <si>
    <t xml:space="preserve">EUFAULA                       </t>
  </si>
  <si>
    <t xml:space="preserve">CHECOTAH                      </t>
  </si>
  <si>
    <t xml:space="preserve">MIDWAY                        </t>
  </si>
  <si>
    <t xml:space="preserve">HANNA                         </t>
  </si>
  <si>
    <t>50</t>
  </si>
  <si>
    <t xml:space="preserve">MURRAY      </t>
  </si>
  <si>
    <t xml:space="preserve">SULPHUR                       </t>
  </si>
  <si>
    <t xml:space="preserve">DAVIS                         </t>
  </si>
  <si>
    <t>51</t>
  </si>
  <si>
    <t xml:space="preserve">MUSKOGEE    </t>
  </si>
  <si>
    <t xml:space="preserve">WAINWRIGHT                    </t>
  </si>
  <si>
    <t xml:space="preserve">HASKELL                       </t>
  </si>
  <si>
    <t xml:space="preserve">FORT GIBSON                   </t>
  </si>
  <si>
    <t xml:space="preserve">WEBBERS FALLS                 </t>
  </si>
  <si>
    <t xml:space="preserve">OKTAHA                        </t>
  </si>
  <si>
    <t xml:space="preserve">MUSKOGEE                      </t>
  </si>
  <si>
    <t xml:space="preserve">HILLDALE                      </t>
  </si>
  <si>
    <t xml:space="preserve">BRAGGS                        </t>
  </si>
  <si>
    <t xml:space="preserve">WARNER                        </t>
  </si>
  <si>
    <t>I088</t>
  </si>
  <si>
    <t xml:space="preserve">PORUM                         </t>
  </si>
  <si>
    <t>52</t>
  </si>
  <si>
    <t xml:space="preserve">NOBLE       </t>
  </si>
  <si>
    <t xml:space="preserve">PERRY                         </t>
  </si>
  <si>
    <t xml:space="preserve">BILLINGS                      </t>
  </si>
  <si>
    <t xml:space="preserve">FRONTIER                      </t>
  </si>
  <si>
    <t xml:space="preserve">MORRISON                      </t>
  </si>
  <si>
    <t>53</t>
  </si>
  <si>
    <t xml:space="preserve">NOWATA      </t>
  </si>
  <si>
    <t xml:space="preserve">OKLAHOMA UNION                </t>
  </si>
  <si>
    <t xml:space="preserve">NOWATA                        </t>
  </si>
  <si>
    <t xml:space="preserve">SOUTH COFFEYVILLE             </t>
  </si>
  <si>
    <t>54</t>
  </si>
  <si>
    <t xml:space="preserve">OKFUSKEE    </t>
  </si>
  <si>
    <t xml:space="preserve">BEARDEN                       </t>
  </si>
  <si>
    <t xml:space="preserve">MASON                         </t>
  </si>
  <si>
    <t xml:space="preserve">PADEN                         </t>
  </si>
  <si>
    <t xml:space="preserve">OKEMAH                        </t>
  </si>
  <si>
    <t xml:space="preserve">WELEETKA                      </t>
  </si>
  <si>
    <t xml:space="preserve">GRAHAM-DUSTIN                 </t>
  </si>
  <si>
    <t>55</t>
  </si>
  <si>
    <t xml:space="preserve">OKLAHOMA    </t>
  </si>
  <si>
    <t xml:space="preserve">OAKDALE                       </t>
  </si>
  <si>
    <t>C074</t>
  </si>
  <si>
    <t xml:space="preserve">CRUTCHO                       </t>
  </si>
  <si>
    <t>E001</t>
  </si>
  <si>
    <t xml:space="preserve">OKC CHARTER: INDEPENDENCE MS  </t>
  </si>
  <si>
    <t>E003</t>
  </si>
  <si>
    <t>OKC CHARTER: HUPFELD/W VILLAGE</t>
  </si>
  <si>
    <t>E005</t>
  </si>
  <si>
    <t>E008</t>
  </si>
  <si>
    <t xml:space="preserve">OKC CHARTER: HARDING CHARTER  </t>
  </si>
  <si>
    <t>E010</t>
  </si>
  <si>
    <t>OKC CHARTER: HARDING FINE ARTS</t>
  </si>
  <si>
    <t>E012</t>
  </si>
  <si>
    <t xml:space="preserve">OKC CHARTER: KIPP REACH COLL. </t>
  </si>
  <si>
    <t>G001</t>
  </si>
  <si>
    <t>G003</t>
  </si>
  <si>
    <t>G004</t>
  </si>
  <si>
    <t xml:space="preserve">ASTEC CHARTERS                </t>
  </si>
  <si>
    <t>G007</t>
  </si>
  <si>
    <t xml:space="preserve">JOHN W REX CHARTER ELEMENTARY </t>
  </si>
  <si>
    <t xml:space="preserve">PUTNAM CITY                   </t>
  </si>
  <si>
    <t xml:space="preserve">LUTHER                        </t>
  </si>
  <si>
    <t xml:space="preserve">CHOCTAW-NICOMA PARK           </t>
  </si>
  <si>
    <t xml:space="preserve">DEER CREEK                    </t>
  </si>
  <si>
    <t xml:space="preserve">HARRAH                        </t>
  </si>
  <si>
    <t xml:space="preserve">JONES                         </t>
  </si>
  <si>
    <t xml:space="preserve">EDMOND                        </t>
  </si>
  <si>
    <t xml:space="preserve">MILLWOOD                      </t>
  </si>
  <si>
    <t>I041</t>
  </si>
  <si>
    <t xml:space="preserve">WESTERN HEIGHTS               </t>
  </si>
  <si>
    <t xml:space="preserve">MIDWEST CITY-DEL CITY         </t>
  </si>
  <si>
    <t>I053</t>
  </si>
  <si>
    <t xml:space="preserve">CROOKED OAK                   </t>
  </si>
  <si>
    <t xml:space="preserve">BETHANY                       </t>
  </si>
  <si>
    <t xml:space="preserve">OKLAHOMA CITY                 </t>
  </si>
  <si>
    <t>56</t>
  </si>
  <si>
    <t xml:space="preserve">OKMULGEE    </t>
  </si>
  <si>
    <t xml:space="preserve">TWIN HILLS                    </t>
  </si>
  <si>
    <t xml:space="preserve">OKMULGEE                      </t>
  </si>
  <si>
    <t xml:space="preserve">HENRYETTA                     </t>
  </si>
  <si>
    <t xml:space="preserve">MORRIS                        </t>
  </si>
  <si>
    <t xml:space="preserve">BEGGS                         </t>
  </si>
  <si>
    <t xml:space="preserve">PRESTON                       </t>
  </si>
  <si>
    <t xml:space="preserve">SCHULTER                      </t>
  </si>
  <si>
    <t xml:space="preserve">DEWAR                         </t>
  </si>
  <si>
    <t>57</t>
  </si>
  <si>
    <t xml:space="preserve">OSAGE       </t>
  </si>
  <si>
    <t xml:space="preserve">OSAGE HILLS                   </t>
  </si>
  <si>
    <t xml:space="preserve">BOWRING                       </t>
  </si>
  <si>
    <t xml:space="preserve">AVANT                         </t>
  </si>
  <si>
    <t>C052</t>
  </si>
  <si>
    <t xml:space="preserve">ANDERSON                      </t>
  </si>
  <si>
    <t>C077</t>
  </si>
  <si>
    <t xml:space="preserve">MCCORD                        </t>
  </si>
  <si>
    <t xml:space="preserve">PAWHUSKA                      </t>
  </si>
  <si>
    <t xml:space="preserve">SHIDLER                       </t>
  </si>
  <si>
    <t xml:space="preserve">BARNSDALL                     </t>
  </si>
  <si>
    <t xml:space="preserve">WYNONA                        </t>
  </si>
  <si>
    <t xml:space="preserve">HOMINY                        </t>
  </si>
  <si>
    <t>I050</t>
  </si>
  <si>
    <t xml:space="preserve">PRUE                          </t>
  </si>
  <si>
    <t xml:space="preserve">WOODLAND                      </t>
  </si>
  <si>
    <t>58</t>
  </si>
  <si>
    <t xml:space="preserve">OTTAWA      </t>
  </si>
  <si>
    <t xml:space="preserve">TURKEY FORD                   </t>
  </si>
  <si>
    <t xml:space="preserve">WYANDOTTE                     </t>
  </si>
  <si>
    <t xml:space="preserve">QUAPAW                        </t>
  </si>
  <si>
    <t xml:space="preserve">COMMERCE                      </t>
  </si>
  <si>
    <t xml:space="preserve">MIAMI                         </t>
  </si>
  <si>
    <t xml:space="preserve">AFTON                         </t>
  </si>
  <si>
    <t xml:space="preserve">FAIRLAND                      </t>
  </si>
  <si>
    <t>59</t>
  </si>
  <si>
    <t xml:space="preserve">PAWNEE      </t>
  </si>
  <si>
    <t>C002</t>
  </si>
  <si>
    <t xml:space="preserve">JENNINGS                      </t>
  </si>
  <si>
    <t xml:space="preserve">PAWNEE                        </t>
  </si>
  <si>
    <t xml:space="preserve">CLEVELAND                     </t>
  </si>
  <si>
    <t>60</t>
  </si>
  <si>
    <t xml:space="preserve">PAYNE       </t>
  </si>
  <si>
    <t>C104</t>
  </si>
  <si>
    <t xml:space="preserve">OAK GROVE                     </t>
  </si>
  <si>
    <t xml:space="preserve">RIPLEY                        </t>
  </si>
  <si>
    <t xml:space="preserve">STILLWATER                    </t>
  </si>
  <si>
    <t xml:space="preserve">PERKINS-TRYON                 </t>
  </si>
  <si>
    <t xml:space="preserve">CUSHING                       </t>
  </si>
  <si>
    <t xml:space="preserve">GLENCOE                       </t>
  </si>
  <si>
    <t xml:space="preserve">YALE                          </t>
  </si>
  <si>
    <t>61</t>
  </si>
  <si>
    <t xml:space="preserve">PITTSBURG   </t>
  </si>
  <si>
    <t xml:space="preserve">KREBS                         </t>
  </si>
  <si>
    <t xml:space="preserve">FRINK-CHAMBERS                </t>
  </si>
  <si>
    <t>C056</t>
  </si>
  <si>
    <t xml:space="preserve">TANNEHILL                     </t>
  </si>
  <si>
    <t>C088</t>
  </si>
  <si>
    <t xml:space="preserve">HAYWOOD                       </t>
  </si>
  <si>
    <t xml:space="preserve">HARTSHORNE                    </t>
  </si>
  <si>
    <t xml:space="preserve">CANADIAN                      </t>
  </si>
  <si>
    <t xml:space="preserve">HAILEYVILLE                   </t>
  </si>
  <si>
    <t xml:space="preserve">KIOWA                         </t>
  </si>
  <si>
    <t xml:space="preserve">QUINTON                       </t>
  </si>
  <si>
    <t xml:space="preserve">INDIANOLA                     </t>
  </si>
  <si>
    <t>I028</t>
  </si>
  <si>
    <t xml:space="preserve">CROWDER                       </t>
  </si>
  <si>
    <t xml:space="preserve">SAVANNA                       </t>
  </si>
  <si>
    <t>I063</t>
  </si>
  <si>
    <t xml:space="preserve">PITTSBURG                     </t>
  </si>
  <si>
    <t xml:space="preserve">MCALESTER                     </t>
  </si>
  <si>
    <t>62</t>
  </si>
  <si>
    <t xml:space="preserve">PONTOTOC    </t>
  </si>
  <si>
    <t xml:space="preserve">ALLEN                         </t>
  </si>
  <si>
    <t xml:space="preserve">VANOSS                        </t>
  </si>
  <si>
    <t xml:space="preserve">BYNG                          </t>
  </si>
  <si>
    <t xml:space="preserve">ADA                           </t>
  </si>
  <si>
    <t>I024</t>
  </si>
  <si>
    <t xml:space="preserve">LATTA                         </t>
  </si>
  <si>
    <t xml:space="preserve">STONEWALL                     </t>
  </si>
  <si>
    <t xml:space="preserve">ROFF                          </t>
  </si>
  <si>
    <t>63</t>
  </si>
  <si>
    <t>POTTAWATOMIE</t>
  </si>
  <si>
    <t xml:space="preserve">NORTH ROCK CREEK              </t>
  </si>
  <si>
    <t xml:space="preserve">PLEASANT GROVE                </t>
  </si>
  <si>
    <t xml:space="preserve">SOUTH ROCK CREEK              </t>
  </si>
  <si>
    <t xml:space="preserve">MCLOUD                        </t>
  </si>
  <si>
    <t xml:space="preserve">DALE                          </t>
  </si>
  <si>
    <t xml:space="preserve">BETHEL                        </t>
  </si>
  <si>
    <t xml:space="preserve">MACOMB                        </t>
  </si>
  <si>
    <t xml:space="preserve">EARLSBORO                     </t>
  </si>
  <si>
    <t xml:space="preserve">TECUMSEH                      </t>
  </si>
  <si>
    <t xml:space="preserve">SHAWNEE                       </t>
  </si>
  <si>
    <t>I112</t>
  </si>
  <si>
    <t xml:space="preserve">ASHER                         </t>
  </si>
  <si>
    <t>I115</t>
  </si>
  <si>
    <t xml:space="preserve">WANETTE                       </t>
  </si>
  <si>
    <t>I117</t>
  </si>
  <si>
    <t xml:space="preserve">MAUD                          </t>
  </si>
  <si>
    <t>64</t>
  </si>
  <si>
    <t xml:space="preserve">PUSHMATAHA  </t>
  </si>
  <si>
    <t xml:space="preserve">ALBION                        </t>
  </si>
  <si>
    <t xml:space="preserve">TUSKAHOMA                     </t>
  </si>
  <si>
    <t>C015</t>
  </si>
  <si>
    <t xml:space="preserve">NASHOBA                       </t>
  </si>
  <si>
    <t xml:space="preserve">RATTAN                        </t>
  </si>
  <si>
    <t xml:space="preserve">CLAYTON                       </t>
  </si>
  <si>
    <t xml:space="preserve">ANTLERS                       </t>
  </si>
  <si>
    <t xml:space="preserve">MOYERS                        </t>
  </si>
  <si>
    <t>65</t>
  </si>
  <si>
    <t xml:space="preserve">ROGER MILLS </t>
  </si>
  <si>
    <t xml:space="preserve">LEEDEY                        </t>
  </si>
  <si>
    <t xml:space="preserve">REYDON                        </t>
  </si>
  <si>
    <t xml:space="preserve">CHEYENNE                      </t>
  </si>
  <si>
    <t xml:space="preserve">SWEETWATER                    </t>
  </si>
  <si>
    <t xml:space="preserve">HAMMON                        </t>
  </si>
  <si>
    <t>66</t>
  </si>
  <si>
    <t xml:space="preserve">ROGERS      </t>
  </si>
  <si>
    <t xml:space="preserve">JUSTUS-TIAWAH                 </t>
  </si>
  <si>
    <t xml:space="preserve">CLAREMORE                     </t>
  </si>
  <si>
    <t xml:space="preserve">CATOOSA                       </t>
  </si>
  <si>
    <t xml:space="preserve">CHELSEA                       </t>
  </si>
  <si>
    <t xml:space="preserve">OOLOGAH-TALALA                </t>
  </si>
  <si>
    <t xml:space="preserve">INOLA                         </t>
  </si>
  <si>
    <t xml:space="preserve">SEQUOYAH                      </t>
  </si>
  <si>
    <t xml:space="preserve">FOYIL                         </t>
  </si>
  <si>
    <t xml:space="preserve">VERDIGRIS                     </t>
  </si>
  <si>
    <t>67</t>
  </si>
  <si>
    <t xml:space="preserve">SEMINOLE    </t>
  </si>
  <si>
    <t>C054</t>
  </si>
  <si>
    <t xml:space="preserve">JUSTICE                       </t>
  </si>
  <si>
    <t xml:space="preserve">SEMINOLE                      </t>
  </si>
  <si>
    <t xml:space="preserve">WEWOKA                        </t>
  </si>
  <si>
    <t xml:space="preserve">BOWLEGS                       </t>
  </si>
  <si>
    <t xml:space="preserve">KONAWA                        </t>
  </si>
  <si>
    <t xml:space="preserve">NEW LIMA                      </t>
  </si>
  <si>
    <t xml:space="preserve">VARNUM                        </t>
  </si>
  <si>
    <t xml:space="preserve">SASAKWA                       </t>
  </si>
  <si>
    <t xml:space="preserve">STROTHER                      </t>
  </si>
  <si>
    <t xml:space="preserve">BUTNER                        </t>
  </si>
  <si>
    <t>68</t>
  </si>
  <si>
    <t xml:space="preserve">SEQUOYAH    </t>
  </si>
  <si>
    <t xml:space="preserve">LIBERTY                       </t>
  </si>
  <si>
    <t xml:space="preserve">MARBLE CITY                   </t>
  </si>
  <si>
    <t>C036</t>
  </si>
  <si>
    <t xml:space="preserve">BRUSHY                        </t>
  </si>
  <si>
    <t xml:space="preserve">BELFONTE                      </t>
  </si>
  <si>
    <t>C068</t>
  </si>
  <si>
    <t xml:space="preserve">MOFFETT                       </t>
  </si>
  <si>
    <t xml:space="preserve">SALLISAW                      </t>
  </si>
  <si>
    <t xml:space="preserve">VIAN                          </t>
  </si>
  <si>
    <t xml:space="preserve">MULDROW                       </t>
  </si>
  <si>
    <t xml:space="preserve">GANS                          </t>
  </si>
  <si>
    <t xml:space="preserve">ROLAND                        </t>
  </si>
  <si>
    <t xml:space="preserve">GORE                          </t>
  </si>
  <si>
    <t xml:space="preserve">CENTRAL                       </t>
  </si>
  <si>
    <t>69</t>
  </si>
  <si>
    <t xml:space="preserve">STEPHENS    </t>
  </si>
  <si>
    <t>C082</t>
  </si>
  <si>
    <t xml:space="preserve">GRANDVIEW                     </t>
  </si>
  <si>
    <t xml:space="preserve">DUNCAN                        </t>
  </si>
  <si>
    <t xml:space="preserve">COMANCHE                      </t>
  </si>
  <si>
    <t xml:space="preserve">MARLOW                        </t>
  </si>
  <si>
    <t xml:space="preserve">VELMA-ALMA                    </t>
  </si>
  <si>
    <t xml:space="preserve">EMPIRE                        </t>
  </si>
  <si>
    <t xml:space="preserve">CENTRAL HIGH                  </t>
  </si>
  <si>
    <t xml:space="preserve">BRAY-DOYLE                    </t>
  </si>
  <si>
    <t>70</t>
  </si>
  <si>
    <t xml:space="preserve">TEXAS       </t>
  </si>
  <si>
    <t xml:space="preserve">OPTIMA                        </t>
  </si>
  <si>
    <t>C080</t>
  </si>
  <si>
    <t xml:space="preserve">STRAIGHT                      </t>
  </si>
  <si>
    <t xml:space="preserve">YARBROUGH                     </t>
  </si>
  <si>
    <t xml:space="preserve">GUYMON                        </t>
  </si>
  <si>
    <t xml:space="preserve">HARDESTY                      </t>
  </si>
  <si>
    <t xml:space="preserve">HOOKER                        </t>
  </si>
  <si>
    <t xml:space="preserve">TYRONE                        </t>
  </si>
  <si>
    <t>I060</t>
  </si>
  <si>
    <t xml:space="preserve">GOODWELL                      </t>
  </si>
  <si>
    <t>I061</t>
  </si>
  <si>
    <t xml:space="preserve">TEXHOMA                       </t>
  </si>
  <si>
    <t>71</t>
  </si>
  <si>
    <t xml:space="preserve">TILLMAN     </t>
  </si>
  <si>
    <t xml:space="preserve">TIPTON                        </t>
  </si>
  <si>
    <t xml:space="preserve">DAVIDSON                      </t>
  </si>
  <si>
    <t>I158</t>
  </si>
  <si>
    <t xml:space="preserve">FREDERICK                     </t>
  </si>
  <si>
    <t>I249</t>
  </si>
  <si>
    <t xml:space="preserve">GRANDFIELD                    </t>
  </si>
  <si>
    <t>72</t>
  </si>
  <si>
    <t xml:space="preserve">TULSA       </t>
  </si>
  <si>
    <t xml:space="preserve">KEYSTONE                      </t>
  </si>
  <si>
    <t>E004</t>
  </si>
  <si>
    <t xml:space="preserve">TULSA CHARTER: SCHL ARTS/SCI. </t>
  </si>
  <si>
    <t xml:space="preserve">TULSA CHARTER: KIPP TULSA     </t>
  </si>
  <si>
    <t>E006</t>
  </si>
  <si>
    <t xml:space="preserve">DEBORAH BROWN (CHARTER)       </t>
  </si>
  <si>
    <t xml:space="preserve">SANKOFA MIDDLE SCHL (CHARTER) </t>
  </si>
  <si>
    <t xml:space="preserve">TULSA                         </t>
  </si>
  <si>
    <t xml:space="preserve">SAND SPRINGS                  </t>
  </si>
  <si>
    <t xml:space="preserve">BROKEN ARROW                  </t>
  </si>
  <si>
    <t xml:space="preserve">BIXBY                         </t>
  </si>
  <si>
    <t xml:space="preserve">JENKS                         </t>
  </si>
  <si>
    <t xml:space="preserve">COLLINSVILLE                  </t>
  </si>
  <si>
    <t xml:space="preserve">SKIATOOK                      </t>
  </si>
  <si>
    <t xml:space="preserve">SPERRY                        </t>
  </si>
  <si>
    <t xml:space="preserve">UNION                         </t>
  </si>
  <si>
    <t xml:space="preserve">BERRYHILL                     </t>
  </si>
  <si>
    <t xml:space="preserve">OWASSO                        </t>
  </si>
  <si>
    <t xml:space="preserve">GLENPOOL                      </t>
  </si>
  <si>
    <t>73</t>
  </si>
  <si>
    <t xml:space="preserve">WAGONER     </t>
  </si>
  <si>
    <t xml:space="preserve">OKAY                          </t>
  </si>
  <si>
    <t xml:space="preserve">COWETA                        </t>
  </si>
  <si>
    <t xml:space="preserve">WAGONER                       </t>
  </si>
  <si>
    <t>I365</t>
  </si>
  <si>
    <t xml:space="preserve">PORTER CONSOLIDATED           </t>
  </si>
  <si>
    <t>74</t>
  </si>
  <si>
    <t xml:space="preserve">WASHINGTON  </t>
  </si>
  <si>
    <t xml:space="preserve">COPAN                         </t>
  </si>
  <si>
    <t xml:space="preserve">DEWEY                         </t>
  </si>
  <si>
    <t xml:space="preserve">CANEY VALLEY                  </t>
  </si>
  <si>
    <t xml:space="preserve">BARTLESVILLE                  </t>
  </si>
  <si>
    <t>75</t>
  </si>
  <si>
    <t xml:space="preserve">WASHITA     </t>
  </si>
  <si>
    <t xml:space="preserve">SENTINEL                      </t>
  </si>
  <si>
    <t xml:space="preserve">BURNS FLAT-DILL CITY          </t>
  </si>
  <si>
    <t xml:space="preserve">CANUTE                        </t>
  </si>
  <si>
    <t>I078</t>
  </si>
  <si>
    <t xml:space="preserve">CORDELL                       </t>
  </si>
  <si>
    <t>76</t>
  </si>
  <si>
    <t xml:space="preserve">WOODS       </t>
  </si>
  <si>
    <t xml:space="preserve">ALVA                          </t>
  </si>
  <si>
    <t xml:space="preserve">WAYNOKA                       </t>
  </si>
  <si>
    <t xml:space="preserve">FREEDOM                       </t>
  </si>
  <si>
    <t>77</t>
  </si>
  <si>
    <t xml:space="preserve">WOODWARD    </t>
  </si>
  <si>
    <t xml:space="preserve">WOODWARD                      </t>
  </si>
  <si>
    <t xml:space="preserve">MOORELAND                     </t>
  </si>
  <si>
    <t xml:space="preserve">SHARON-MUTUAL                 </t>
  </si>
  <si>
    <t xml:space="preserve">FORT SUPPLY                   </t>
  </si>
  <si>
    <t>Z001</t>
  </si>
  <si>
    <t>EPIC ONE ON ONE CHARTER SCHOOL</t>
  </si>
  <si>
    <t>Z002</t>
  </si>
  <si>
    <t xml:space="preserve">OKLAHOMA VIRTUAL CHARTER ACAD </t>
  </si>
  <si>
    <t>Z003</t>
  </si>
  <si>
    <t xml:space="preserve">OKLAHOMA CONNECTIONS ACADEMY  </t>
  </si>
  <si>
    <t>Z004</t>
  </si>
  <si>
    <t xml:space="preserve">INSIGHT SCHOOL OF OKLAHOMA    </t>
  </si>
  <si>
    <t>E020</t>
  </si>
  <si>
    <t>J001</t>
  </si>
  <si>
    <t>E017</t>
  </si>
  <si>
    <t>E018</t>
  </si>
  <si>
    <t>E019</t>
  </si>
  <si>
    <t>Col. 1</t>
  </si>
  <si>
    <t>Col. 2</t>
  </si>
  <si>
    <t>Col. 3</t>
  </si>
  <si>
    <t>(Col. 2 - Col. 1)</t>
  </si>
  <si>
    <t>Differences</t>
  </si>
  <si>
    <t>Col. 4</t>
  </si>
  <si>
    <t xml:space="preserve"> </t>
  </si>
  <si>
    <t>No Foundation</t>
  </si>
  <si>
    <t>No Salary Incent.</t>
  </si>
  <si>
    <t xml:space="preserve">OKLAHOMA YOUTH ACADEMY        </t>
  </si>
  <si>
    <t xml:space="preserve">TULSA LEGACY CHARTER SCHL INC </t>
  </si>
  <si>
    <t xml:space="preserve">TULSA CHARTER: COLLEGE BOUND  </t>
  </si>
  <si>
    <t xml:space="preserve">TULSA CHARTER: HONOR ACADEMY  </t>
  </si>
  <si>
    <t>TULSA CHARTER: COLLEGIATE HALL</t>
  </si>
  <si>
    <t>* Salary Incentive Factor times 20 Mills</t>
  </si>
  <si>
    <t xml:space="preserve">HUGO                          </t>
  </si>
  <si>
    <t xml:space="preserve">FARGO                         </t>
  </si>
  <si>
    <t>E021</t>
  </si>
  <si>
    <t>E024</t>
  </si>
  <si>
    <t>G008</t>
  </si>
  <si>
    <t>(Col. 3 ÷ Col. 1)</t>
  </si>
  <si>
    <t>Growth/Loss</t>
  </si>
  <si>
    <t>Percentage</t>
  </si>
  <si>
    <t>J002</t>
  </si>
  <si>
    <t xml:space="preserve">ACADEMY OF SEMINOLE </t>
  </si>
  <si>
    <t>J003</t>
  </si>
  <si>
    <t xml:space="preserve">LE MONDE INTERNATIONAL </t>
  </si>
  <si>
    <t xml:space="preserve">OLUSTEE-ELDORADO              </t>
  </si>
  <si>
    <t xml:space="preserve">OKC CHARTER SANTA FE SOUTH    </t>
  </si>
  <si>
    <t>OKC CHARTER: DOVE SCIENCE ACAD</t>
  </si>
  <si>
    <t xml:space="preserve">EPIC BLENDED LEARNING CHARTER </t>
  </si>
  <si>
    <t xml:space="preserve">CARLTON LANDING ACADEMY       </t>
  </si>
  <si>
    <t xml:space="preserve">DOVE SCHOOLS OF TULSA         </t>
  </si>
  <si>
    <t>FY2020</t>
  </si>
  <si>
    <t>J004</t>
  </si>
  <si>
    <t>SOVEREIGN COMMUNITY SCHOOL</t>
  </si>
  <si>
    <t>Z006</t>
  </si>
  <si>
    <t>ESCHOOL VIRTUAL</t>
  </si>
  <si>
    <t>ANNEXATIONS:</t>
  </si>
  <si>
    <t>12C021 SWINK MANDATORY ANNEXATION INTO 12I002 FORT TOWSON EFFEC. 07/25/19</t>
  </si>
  <si>
    <t>Districts (511) &amp; Charters (30)</t>
  </si>
  <si>
    <t>Allocation</t>
  </si>
  <si>
    <t>Found. $1,825.76</t>
  </si>
  <si>
    <t>Salary* $87.77</t>
  </si>
  <si>
    <t>Total $3,581.16</t>
  </si>
  <si>
    <t>Found. $0.00</t>
  </si>
  <si>
    <t>Salary* $0.00</t>
  </si>
  <si>
    <t>Total     $0.00</t>
  </si>
  <si>
    <t>Adjusted</t>
  </si>
  <si>
    <t>01/13/2020</t>
  </si>
  <si>
    <t>01/24/2020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</si>
</sst>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(&quot;$&quot;* #,##0_);_(&quot;$&quot;* \(#,##0\);_(&quot;$&quot;* &quot;-&quot;_);_(@_)"/>
  </numFmts>
  <fonts count="9" x14ac:knownFonts="1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Times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78">
    <xf numFmtId="0" fontId="0" fillId="0" borderId="0" xfId="0"/>
    <xf numFmtId="0" fontId="5" fillId="0" borderId="0" xfId="0" applyFont="1" applyFill="1" applyBorder="1"/>
    <xf numFmtId="42" fontId="5" fillId="0" borderId="0" xfId="0" applyNumberFormat="1" applyFont="1" applyFill="1" applyBorder="1"/>
    <xf numFmtId="42" fontId="5" fillId="0" borderId="7" xfId="0" applyNumberFormat="1" applyFont="1" applyFill="1" applyBorder="1"/>
    <xf numFmtId="0" fontId="5" fillId="0" borderId="0" xfId="0" applyFont="1" applyBorder="1"/>
    <xf numFmtId="0" fontId="5" fillId="0" borderId="2" xfId="0" applyFont="1" applyFill="1" applyBorder="1" applyAlignment="1">
      <alignment horizontal="left"/>
    </xf>
    <xf numFmtId="0" fontId="5" fillId="0" borderId="3" xfId="0" applyFont="1" applyFill="1" applyBorder="1"/>
    <xf numFmtId="0" fontId="5" fillId="0" borderId="4" xfId="0" applyFont="1" applyFill="1" applyBorder="1"/>
    <xf numFmtId="0" fontId="5" fillId="0" borderId="2" xfId="0" applyFont="1" applyFill="1" applyBorder="1" applyAlignment="1">
      <alignment horizontal="center"/>
    </xf>
    <xf numFmtId="42" fontId="5" fillId="0" borderId="3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1" xfId="0" applyFont="1" applyFill="1" applyBorder="1" applyAlignment="1">
      <alignment horizontal="left"/>
    </xf>
    <xf numFmtId="0" fontId="5" fillId="0" borderId="5" xfId="0" applyFont="1" applyFill="1" applyBorder="1"/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3" fontId="5" fillId="0" borderId="1" xfId="0" quotePrefix="1" applyNumberFormat="1" applyFont="1" applyFill="1" applyBorder="1" applyAlignment="1">
      <alignment horizontal="center"/>
    </xf>
    <xf numFmtId="3" fontId="5" fillId="0" borderId="0" xfId="0" quotePrefix="1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left"/>
    </xf>
    <xf numFmtId="0" fontId="4" fillId="0" borderId="8" xfId="0" applyFont="1" applyFill="1" applyBorder="1"/>
    <xf numFmtId="3" fontId="5" fillId="0" borderId="6" xfId="0" quotePrefix="1" applyNumberFormat="1" applyFont="1" applyFill="1" applyBorder="1" applyAlignment="1">
      <alignment horizontal="center"/>
    </xf>
    <xf numFmtId="42" fontId="5" fillId="0" borderId="1" xfId="0" applyNumberFormat="1" applyFont="1" applyFill="1" applyBorder="1"/>
    <xf numFmtId="0" fontId="4" fillId="0" borderId="1" xfId="1" applyFont="1" applyFill="1" applyBorder="1" applyAlignment="1">
      <alignment horizontal="left"/>
    </xf>
    <xf numFmtId="0" fontId="4" fillId="0" borderId="0" xfId="1" applyFont="1" applyFill="1" applyBorder="1"/>
    <xf numFmtId="0" fontId="4" fillId="0" borderId="5" xfId="1" applyFont="1" applyFill="1" applyBorder="1"/>
    <xf numFmtId="0" fontId="5" fillId="0" borderId="6" xfId="1" applyFont="1" applyFill="1" applyBorder="1" applyAlignment="1">
      <alignment horizontal="left"/>
    </xf>
    <xf numFmtId="0" fontId="5" fillId="0" borderId="7" xfId="1" applyFont="1" applyFill="1" applyBorder="1"/>
    <xf numFmtId="0" fontId="5" fillId="0" borderId="8" xfId="1" applyFont="1" applyFill="1" applyBorder="1"/>
    <xf numFmtId="42" fontId="5" fillId="0" borderId="6" xfId="0" applyNumberFormat="1" applyFont="1" applyFill="1" applyBorder="1"/>
    <xf numFmtId="37" fontId="5" fillId="0" borderId="6" xfId="0" applyNumberFormat="1" applyFont="1" applyFill="1" applyBorder="1" applyAlignment="1">
      <alignment horizontal="center"/>
    </xf>
    <xf numFmtId="37" fontId="5" fillId="0" borderId="8" xfId="0" applyNumberFormat="1" applyFont="1" applyFill="1" applyBorder="1" applyAlignment="1">
      <alignment horizontal="center"/>
    </xf>
    <xf numFmtId="42" fontId="5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Font="1" applyFill="1"/>
    <xf numFmtId="0" fontId="5" fillId="0" borderId="0" xfId="0" applyFont="1" applyAlignment="1">
      <alignment horizontal="left"/>
    </xf>
    <xf numFmtId="0" fontId="5" fillId="0" borderId="4" xfId="0" applyFont="1" applyFill="1" applyBorder="1" applyAlignment="1">
      <alignment horizontal="center"/>
    </xf>
    <xf numFmtId="0" fontId="5" fillId="0" borderId="8" xfId="0" applyFont="1" applyFill="1" applyBorder="1"/>
    <xf numFmtId="10" fontId="5" fillId="0" borderId="5" xfId="0" applyNumberFormat="1" applyFont="1" applyFill="1" applyBorder="1"/>
    <xf numFmtId="10" fontId="5" fillId="0" borderId="8" xfId="0" applyNumberFormat="1" applyFont="1" applyFill="1" applyBorder="1"/>
    <xf numFmtId="0" fontId="4" fillId="0" borderId="1" xfId="0" applyFont="1" applyFill="1" applyBorder="1"/>
    <xf numFmtId="0" fontId="4" fillId="0" borderId="0" xfId="0" applyFont="1" applyFill="1" applyBorder="1"/>
    <xf numFmtId="0" fontId="5" fillId="0" borderId="4" xfId="0" applyFont="1" applyBorder="1" applyAlignment="1">
      <alignment horizontal="center"/>
    </xf>
    <xf numFmtId="0" fontId="5" fillId="0" borderId="0" xfId="0" applyFont="1" applyFill="1" applyBorder="1" applyAlignment="1">
      <alignment horizontal="center" textRotation="90" wrapText="1"/>
    </xf>
    <xf numFmtId="37" fontId="5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Fill="1" applyBorder="1"/>
    <xf numFmtId="0" fontId="0" fillId="0" borderId="0" xfId="0" applyFill="1"/>
    <xf numFmtId="0" fontId="5" fillId="0" borderId="0" xfId="1" applyFont="1" applyFill="1" applyBorder="1" applyAlignment="1">
      <alignment horizontal="left"/>
    </xf>
    <xf numFmtId="0" fontId="5" fillId="0" borderId="0" xfId="1" applyFont="1" applyFill="1" applyBorder="1"/>
    <xf numFmtId="10" fontId="5" fillId="0" borderId="0" xfId="0" applyNumberFormat="1" applyFont="1" applyFill="1" applyBorder="1"/>
    <xf numFmtId="0" fontId="6" fillId="0" borderId="0" xfId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3" fontId="5" fillId="0" borderId="1" xfId="0" applyNumberFormat="1" applyFont="1" applyFill="1" applyBorder="1"/>
    <xf numFmtId="3" fontId="5" fillId="0" borderId="7" xfId="0" quotePrefix="1" applyNumberFormat="1" applyFont="1" applyFill="1" applyBorder="1" applyAlignment="1">
      <alignment horizontal="center"/>
    </xf>
    <xf numFmtId="3" fontId="1" fillId="0" borderId="0" xfId="6" applyNumberFormat="1"/>
    <xf numFmtId="0" fontId="5" fillId="0" borderId="0" xfId="0" applyFont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42" fontId="5" fillId="0" borderId="2" xfId="0" applyNumberFormat="1" applyFont="1" applyFill="1" applyBorder="1" applyAlignment="1">
      <alignment horizontal="center"/>
    </xf>
    <xf numFmtId="42" fontId="5" fillId="0" borderId="1" xfId="0" applyNumberFormat="1" applyFont="1" applyFill="1" applyBorder="1" applyAlignment="1">
      <alignment horizontal="center"/>
    </xf>
    <xf numFmtId="0" fontId="8" fillId="0" borderId="0" xfId="0" applyFont="1" applyFill="1"/>
    <xf numFmtId="3" fontId="1" fillId="0" borderId="0" xfId="6" applyNumberFormat="1" applyFill="1"/>
    <xf numFmtId="0" fontId="5" fillId="0" borderId="1" xfId="3" applyFont="1" applyFill="1" applyBorder="1"/>
    <xf numFmtId="0" fontId="5" fillId="0" borderId="0" xfId="3" applyFont="1" applyFill="1" applyBorder="1"/>
    <xf numFmtId="0" fontId="7" fillId="0" borderId="1" xfId="0" applyFont="1" applyFill="1" applyBorder="1" applyAlignment="1"/>
    <xf numFmtId="0" fontId="6" fillId="0" borderId="1" xfId="0" applyFont="1" applyFill="1" applyBorder="1" applyAlignment="1"/>
    <xf numFmtId="0" fontId="5" fillId="0" borderId="2" xfId="0" applyFont="1" applyFill="1" applyBorder="1" applyAlignment="1">
      <alignment horizontal="center" textRotation="90" wrapText="1"/>
    </xf>
    <xf numFmtId="0" fontId="5" fillId="0" borderId="1" xfId="0" applyFont="1" applyFill="1" applyBorder="1" applyAlignment="1">
      <alignment horizontal="center" textRotation="90" wrapText="1"/>
    </xf>
    <xf numFmtId="0" fontId="5" fillId="0" borderId="6" xfId="0" applyFont="1" applyFill="1" applyBorder="1" applyAlignment="1">
      <alignment horizontal="center" textRotation="90" wrapText="1"/>
    </xf>
    <xf numFmtId="0" fontId="5" fillId="0" borderId="4" xfId="0" applyFont="1" applyFill="1" applyBorder="1" applyAlignment="1">
      <alignment horizontal="center" textRotation="90" wrapText="1"/>
    </xf>
    <xf numFmtId="0" fontId="5" fillId="0" borderId="5" xfId="0" applyFont="1" applyFill="1" applyBorder="1" applyAlignment="1">
      <alignment horizontal="center" textRotation="90" wrapText="1"/>
    </xf>
    <xf numFmtId="0" fontId="5" fillId="0" borderId="8" xfId="0" applyFont="1" applyFill="1" applyBorder="1" applyAlignment="1">
      <alignment horizontal="center" textRotation="90" wrapText="1"/>
    </xf>
  </cellXfs>
  <cellStyles count="7">
    <cellStyle name="Normal" xfId="0" builtinId="0"/>
    <cellStyle name="Normal 11" xfId="5"/>
    <cellStyle name="Normal 21" xfId="4"/>
    <cellStyle name="Normal 6" xfId="2"/>
    <cellStyle name="Normal 7" xfId="3"/>
    <cellStyle name="Normal_FY15 Midyear Alloc.123114" xfId="1"/>
    <cellStyle name="Normal_FY20 101119 vs FY20 122019" xfId="6"/>
  </cellStyles>
  <dxfs count="5"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  <dxf>
      <font>
        <strike val="0"/>
        <color rgb="FFC0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55"/>
  <sheetViews>
    <sheetView tabSelected="1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E9" sqref="E9"/>
    </sheetView>
  </sheetViews>
  <sheetFormatPr defaultRowHeight="12.75" x14ac:dyDescent="0.2"/>
  <cols>
    <col min="1" max="1" width="4.42578125" style="37" customWidth="1"/>
    <col min="2" max="2" width="16.7109375" style="10" customWidth="1"/>
    <col min="3" max="3" width="6.7109375" style="10" customWidth="1"/>
    <col min="4" max="4" width="34.7109375" style="10" customWidth="1"/>
    <col min="5" max="6" width="14.7109375" style="10" bestFit="1" customWidth="1"/>
    <col min="7" max="7" width="13.7109375" style="34" bestFit="1" customWidth="1"/>
    <col min="8" max="8" width="12.7109375" style="10" bestFit="1" customWidth="1"/>
    <col min="9" max="9" width="4.42578125" style="35" customWidth="1"/>
    <col min="10" max="11" width="4.28515625" style="35" customWidth="1"/>
    <col min="12" max="12" width="3.5703125" customWidth="1"/>
    <col min="13" max="13" width="14" bestFit="1" customWidth="1"/>
    <col min="14" max="14" width="5.140625" bestFit="1" customWidth="1"/>
    <col min="16" max="16" width="12.28515625" bestFit="1" customWidth="1"/>
    <col min="17" max="17" width="11.28515625" bestFit="1" customWidth="1"/>
    <col min="18" max="18" width="9.85546875" bestFit="1" customWidth="1"/>
    <col min="19" max="19" width="2.7109375" customWidth="1"/>
    <col min="20" max="20" width="13.28515625" bestFit="1" customWidth="1"/>
    <col min="21" max="21" width="5.140625" customWidth="1"/>
    <col min="22" max="22" width="15.85546875" customWidth="1"/>
    <col min="27" max="28" width="10.5703125" bestFit="1" customWidth="1"/>
    <col min="60" max="69" width="9.140625" style="4"/>
    <col min="70" max="16384" width="9.140625" style="10"/>
  </cols>
  <sheetData>
    <row r="1" spans="1:69" ht="12.75" customHeight="1" thickBot="1" x14ac:dyDescent="0.25">
      <c r="A1" s="5" t="s">
        <v>873</v>
      </c>
      <c r="B1" s="6"/>
      <c r="C1" s="6"/>
      <c r="D1" s="7"/>
      <c r="E1" s="8" t="s">
        <v>859</v>
      </c>
      <c r="F1" s="44" t="s">
        <v>860</v>
      </c>
      <c r="G1" s="9" t="s">
        <v>861</v>
      </c>
      <c r="H1" s="38" t="s">
        <v>864</v>
      </c>
      <c r="I1" s="72" t="s">
        <v>866</v>
      </c>
      <c r="J1" s="75" t="s">
        <v>867</v>
      </c>
      <c r="K1" s="45"/>
    </row>
    <row r="2" spans="1:69" ht="13.5" customHeight="1" x14ac:dyDescent="0.2">
      <c r="A2" s="70"/>
      <c r="B2" s="47"/>
      <c r="C2" s="1"/>
      <c r="D2" s="12"/>
      <c r="E2" s="57" t="s">
        <v>892</v>
      </c>
      <c r="F2" s="58" t="s">
        <v>892</v>
      </c>
      <c r="G2" s="64" t="s">
        <v>862</v>
      </c>
      <c r="H2" s="38" t="s">
        <v>879</v>
      </c>
      <c r="I2" s="73"/>
      <c r="J2" s="76"/>
      <c r="K2" s="45"/>
    </row>
    <row r="3" spans="1:69" x14ac:dyDescent="0.2">
      <c r="A3" s="71"/>
      <c r="B3" s="47"/>
      <c r="C3" s="1"/>
      <c r="D3" s="12"/>
      <c r="E3" s="58" t="s">
        <v>907</v>
      </c>
      <c r="F3" s="62" t="s">
        <v>907</v>
      </c>
      <c r="G3" s="65" t="s">
        <v>863</v>
      </c>
      <c r="H3" s="49" t="s">
        <v>880</v>
      </c>
      <c r="I3" s="73"/>
      <c r="J3" s="76"/>
      <c r="K3" s="45"/>
    </row>
    <row r="4" spans="1:69" ht="12.75" customHeight="1" x14ac:dyDescent="0.2">
      <c r="A4" s="11"/>
      <c r="B4" s="1"/>
      <c r="C4" s="1"/>
      <c r="D4" s="12"/>
      <c r="E4" s="16" t="s">
        <v>900</v>
      </c>
      <c r="F4" s="63" t="s">
        <v>900</v>
      </c>
      <c r="G4" s="65"/>
      <c r="H4" s="49" t="s">
        <v>881</v>
      </c>
      <c r="I4" s="73"/>
      <c r="J4" s="76"/>
      <c r="K4" s="45"/>
    </row>
    <row r="5" spans="1:69" x14ac:dyDescent="0.2">
      <c r="C5"/>
      <c r="D5"/>
      <c r="E5" s="17" t="s">
        <v>908</v>
      </c>
      <c r="F5" s="18" t="s">
        <v>909</v>
      </c>
      <c r="G5" s="65"/>
      <c r="H5" s="12"/>
      <c r="I5" s="73"/>
      <c r="J5" s="76"/>
      <c r="K5" s="45"/>
    </row>
    <row r="6" spans="1:69" x14ac:dyDescent="0.2">
      <c r="C6"/>
      <c r="D6"/>
      <c r="E6" s="17" t="s">
        <v>901</v>
      </c>
      <c r="F6" s="18" t="s">
        <v>901</v>
      </c>
      <c r="G6" s="17" t="s">
        <v>904</v>
      </c>
      <c r="H6" s="12"/>
      <c r="I6" s="73"/>
      <c r="J6" s="76"/>
      <c r="K6" s="45"/>
    </row>
    <row r="7" spans="1:69" x14ac:dyDescent="0.2">
      <c r="A7" s="11"/>
      <c r="B7" s="1"/>
      <c r="C7" s="1"/>
      <c r="D7" s="12"/>
      <c r="E7" s="17" t="s">
        <v>902</v>
      </c>
      <c r="F7" s="18" t="s">
        <v>902</v>
      </c>
      <c r="G7" s="17" t="s">
        <v>905</v>
      </c>
      <c r="H7" s="12"/>
      <c r="I7" s="73"/>
      <c r="J7" s="76"/>
      <c r="K7" s="45"/>
    </row>
    <row r="8" spans="1:69" ht="13.5" thickBot="1" x14ac:dyDescent="0.25">
      <c r="A8" s="19" t="s">
        <v>0</v>
      </c>
      <c r="B8" s="20"/>
      <c r="C8" s="21" t="s">
        <v>1</v>
      </c>
      <c r="D8" s="22"/>
      <c r="E8" s="23" t="s">
        <v>903</v>
      </c>
      <c r="F8" s="60" t="s">
        <v>903</v>
      </c>
      <c r="G8" s="23" t="s">
        <v>906</v>
      </c>
      <c r="H8" s="39"/>
      <c r="I8" s="74"/>
      <c r="J8" s="77"/>
      <c r="K8" s="45"/>
    </row>
    <row r="9" spans="1:69" s="36" customFormat="1" ht="15" x14ac:dyDescent="0.25">
      <c r="A9" s="50" t="s">
        <v>2</v>
      </c>
      <c r="B9" s="51" t="s">
        <v>3</v>
      </c>
      <c r="C9" s="51" t="s">
        <v>4</v>
      </c>
      <c r="D9" s="51" t="s">
        <v>5</v>
      </c>
      <c r="E9" s="59">
        <v>652610</v>
      </c>
      <c r="F9" s="61">
        <v>639281</v>
      </c>
      <c r="G9" s="24">
        <f>SUM(F9-E9)</f>
        <v>-13329</v>
      </c>
      <c r="H9" s="40">
        <f t="shared" ref="H9:H72" si="0">ROUND(G9/E9,4)</f>
        <v>-2.0400000000000001E-2</v>
      </c>
      <c r="I9" s="57" t="s">
        <v>865</v>
      </c>
      <c r="J9" s="49" t="s">
        <v>865</v>
      </c>
      <c r="K9" s="14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 s="1"/>
      <c r="BI9" s="1"/>
      <c r="BJ9" s="1"/>
      <c r="BK9" s="1"/>
      <c r="BL9" s="1"/>
      <c r="BM9" s="1"/>
      <c r="BN9" s="1"/>
      <c r="BO9" s="1"/>
      <c r="BP9" s="1"/>
      <c r="BQ9" s="1"/>
    </row>
    <row r="10" spans="1:69" s="36" customFormat="1" ht="15" x14ac:dyDescent="0.25">
      <c r="A10" s="50" t="s">
        <v>2</v>
      </c>
      <c r="B10" s="51" t="s">
        <v>3</v>
      </c>
      <c r="C10" s="51" t="s">
        <v>6</v>
      </c>
      <c r="D10" s="51" t="s">
        <v>7</v>
      </c>
      <c r="E10" s="59">
        <v>3423225</v>
      </c>
      <c r="F10" s="61">
        <v>3423225</v>
      </c>
      <c r="G10" s="24">
        <f t="shared" ref="G10:G73" si="1">SUM(F10-E10)</f>
        <v>0</v>
      </c>
      <c r="H10" s="40">
        <f t="shared" si="0"/>
        <v>0</v>
      </c>
      <c r="I10" s="57" t="s">
        <v>865</v>
      </c>
      <c r="J10" s="49" t="s">
        <v>865</v>
      </c>
      <c r="K10" s="14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 s="1"/>
      <c r="BI10" s="1"/>
      <c r="BJ10" s="1"/>
      <c r="BK10" s="1"/>
      <c r="BL10" s="1"/>
      <c r="BM10" s="1"/>
      <c r="BN10" s="1"/>
      <c r="BO10" s="1"/>
      <c r="BP10" s="1"/>
      <c r="BQ10" s="1"/>
    </row>
    <row r="11" spans="1:69" s="36" customFormat="1" ht="15" x14ac:dyDescent="0.25">
      <c r="A11" s="50" t="s">
        <v>2</v>
      </c>
      <c r="B11" s="51" t="s">
        <v>3</v>
      </c>
      <c r="C11" s="51" t="s">
        <v>8</v>
      </c>
      <c r="D11" s="51" t="s">
        <v>9</v>
      </c>
      <c r="E11" s="59">
        <v>1183630</v>
      </c>
      <c r="F11" s="61">
        <v>1183630</v>
      </c>
      <c r="G11" s="24">
        <f t="shared" si="1"/>
        <v>0</v>
      </c>
      <c r="H11" s="40">
        <f t="shared" si="0"/>
        <v>0</v>
      </c>
      <c r="I11" s="57" t="s">
        <v>865</v>
      </c>
      <c r="J11" s="49" t="s">
        <v>865</v>
      </c>
      <c r="K11" s="14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 s="1"/>
      <c r="BI11" s="1"/>
      <c r="BJ11" s="1"/>
      <c r="BK11" s="1"/>
      <c r="BL11" s="1"/>
      <c r="BM11" s="1"/>
      <c r="BN11" s="1"/>
      <c r="BO11" s="1"/>
      <c r="BP11" s="1"/>
      <c r="BQ11" s="1"/>
    </row>
    <row r="12" spans="1:69" s="36" customFormat="1" ht="15" x14ac:dyDescent="0.25">
      <c r="A12" s="50" t="s">
        <v>2</v>
      </c>
      <c r="B12" s="51" t="s">
        <v>3</v>
      </c>
      <c r="C12" s="51" t="s">
        <v>10</v>
      </c>
      <c r="D12" s="51" t="s">
        <v>11</v>
      </c>
      <c r="E12" s="59">
        <v>1858664</v>
      </c>
      <c r="F12" s="61">
        <v>1858664</v>
      </c>
      <c r="G12" s="24">
        <f t="shared" si="1"/>
        <v>0</v>
      </c>
      <c r="H12" s="40">
        <f t="shared" si="0"/>
        <v>0</v>
      </c>
      <c r="I12" s="57" t="s">
        <v>865</v>
      </c>
      <c r="J12" s="49" t="s">
        <v>865</v>
      </c>
      <c r="K12" s="14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 s="1"/>
      <c r="BI12" s="1"/>
      <c r="BJ12" s="1"/>
      <c r="BK12" s="1"/>
      <c r="BL12" s="1"/>
      <c r="BM12" s="1"/>
      <c r="BN12" s="1"/>
      <c r="BO12" s="1"/>
      <c r="BP12" s="1"/>
      <c r="BQ12" s="1"/>
    </row>
    <row r="13" spans="1:69" s="36" customFormat="1" ht="15" x14ac:dyDescent="0.25">
      <c r="A13" s="50" t="s">
        <v>2</v>
      </c>
      <c r="B13" s="51" t="s">
        <v>3</v>
      </c>
      <c r="C13" s="51" t="s">
        <v>12</v>
      </c>
      <c r="D13" s="51" t="s">
        <v>13</v>
      </c>
      <c r="E13" s="59">
        <v>865898</v>
      </c>
      <c r="F13" s="61">
        <v>865898</v>
      </c>
      <c r="G13" s="24">
        <f t="shared" si="1"/>
        <v>0</v>
      </c>
      <c r="H13" s="40">
        <f t="shared" si="0"/>
        <v>0</v>
      </c>
      <c r="I13" s="57" t="s">
        <v>865</v>
      </c>
      <c r="J13" s="49" t="s">
        <v>865</v>
      </c>
      <c r="K13" s="14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 s="1"/>
      <c r="BI13" s="1"/>
      <c r="BJ13" s="1"/>
      <c r="BK13" s="1"/>
      <c r="BL13" s="1"/>
      <c r="BM13" s="1"/>
      <c r="BN13" s="1"/>
      <c r="BO13" s="1"/>
      <c r="BP13" s="1"/>
      <c r="BQ13" s="1"/>
    </row>
    <row r="14" spans="1:69" s="36" customFormat="1" ht="15" x14ac:dyDescent="0.25">
      <c r="A14" s="50" t="s">
        <v>2</v>
      </c>
      <c r="B14" s="51" t="s">
        <v>3</v>
      </c>
      <c r="C14" s="51" t="s">
        <v>14</v>
      </c>
      <c r="D14" s="51" t="s">
        <v>15</v>
      </c>
      <c r="E14" s="59">
        <v>391552</v>
      </c>
      <c r="F14" s="61">
        <v>389688</v>
      </c>
      <c r="G14" s="24">
        <f t="shared" si="1"/>
        <v>-1864</v>
      </c>
      <c r="H14" s="40">
        <f t="shared" si="0"/>
        <v>-4.7999999999999996E-3</v>
      </c>
      <c r="I14" s="57" t="s">
        <v>865</v>
      </c>
      <c r="J14" s="49" t="s">
        <v>865</v>
      </c>
      <c r="K14" s="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 s="1"/>
      <c r="BI14" s="1"/>
      <c r="BJ14" s="1"/>
      <c r="BK14" s="1"/>
      <c r="BL14" s="1"/>
      <c r="BM14" s="1"/>
      <c r="BN14" s="1"/>
      <c r="BO14" s="1"/>
      <c r="BP14" s="1"/>
      <c r="BQ14" s="1"/>
    </row>
    <row r="15" spans="1:69" s="36" customFormat="1" ht="15" x14ac:dyDescent="0.25">
      <c r="A15" s="50" t="s">
        <v>2</v>
      </c>
      <c r="B15" s="51" t="s">
        <v>3</v>
      </c>
      <c r="C15" s="51" t="s">
        <v>16</v>
      </c>
      <c r="D15" s="51" t="s">
        <v>17</v>
      </c>
      <c r="E15" s="59">
        <v>1283950</v>
      </c>
      <c r="F15" s="61">
        <v>1283950</v>
      </c>
      <c r="G15" s="24">
        <f t="shared" si="1"/>
        <v>0</v>
      </c>
      <c r="H15" s="40">
        <f t="shared" si="0"/>
        <v>0</v>
      </c>
      <c r="I15" s="57" t="s">
        <v>865</v>
      </c>
      <c r="J15" s="49" t="s">
        <v>865</v>
      </c>
      <c r="K15" s="14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 s="1"/>
      <c r="BI15" s="1"/>
      <c r="BJ15" s="1"/>
      <c r="BK15" s="1"/>
      <c r="BL15" s="1"/>
      <c r="BM15" s="1"/>
      <c r="BN15" s="1"/>
      <c r="BO15" s="1"/>
      <c r="BP15" s="1"/>
      <c r="BQ15" s="1"/>
    </row>
    <row r="16" spans="1:69" s="36" customFormat="1" ht="15" x14ac:dyDescent="0.25">
      <c r="A16" s="50" t="s">
        <v>2</v>
      </c>
      <c r="B16" s="51" t="s">
        <v>3</v>
      </c>
      <c r="C16" s="51" t="s">
        <v>18</v>
      </c>
      <c r="D16" s="51" t="s">
        <v>19</v>
      </c>
      <c r="E16" s="59">
        <v>5339426</v>
      </c>
      <c r="F16" s="61">
        <v>5339426</v>
      </c>
      <c r="G16" s="24">
        <f t="shared" si="1"/>
        <v>0</v>
      </c>
      <c r="H16" s="40">
        <f t="shared" si="0"/>
        <v>0</v>
      </c>
      <c r="I16" s="57" t="s">
        <v>865</v>
      </c>
      <c r="J16" s="49" t="s">
        <v>865</v>
      </c>
      <c r="K16" s="14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 s="1"/>
      <c r="BI16" s="1"/>
      <c r="BJ16" s="1"/>
      <c r="BK16" s="1"/>
      <c r="BL16" s="1"/>
      <c r="BM16" s="1"/>
      <c r="BN16" s="1"/>
      <c r="BO16" s="1"/>
      <c r="BP16" s="1"/>
      <c r="BQ16" s="1"/>
    </row>
    <row r="17" spans="1:69" s="36" customFormat="1" ht="15" x14ac:dyDescent="0.25">
      <c r="A17" s="50" t="s">
        <v>2</v>
      </c>
      <c r="B17" s="51" t="s">
        <v>3</v>
      </c>
      <c r="C17" s="51" t="s">
        <v>20</v>
      </c>
      <c r="D17" s="51" t="s">
        <v>21</v>
      </c>
      <c r="E17" s="59">
        <v>6432451</v>
      </c>
      <c r="F17" s="61">
        <v>6432451</v>
      </c>
      <c r="G17" s="24">
        <f t="shared" si="1"/>
        <v>0</v>
      </c>
      <c r="H17" s="40">
        <f t="shared" si="0"/>
        <v>0</v>
      </c>
      <c r="I17" s="57" t="s">
        <v>865</v>
      </c>
      <c r="J17" s="49" t="s">
        <v>865</v>
      </c>
      <c r="K17" s="14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 s="1"/>
      <c r="BI17" s="1"/>
      <c r="BJ17" s="1"/>
      <c r="BK17" s="1"/>
      <c r="BL17" s="1"/>
      <c r="BM17" s="1"/>
      <c r="BN17" s="1"/>
      <c r="BO17" s="1"/>
      <c r="BP17" s="1"/>
      <c r="BQ17" s="1"/>
    </row>
    <row r="18" spans="1:69" s="36" customFormat="1" ht="15" x14ac:dyDescent="0.25">
      <c r="A18" s="50" t="s">
        <v>2</v>
      </c>
      <c r="B18" s="51" t="s">
        <v>3</v>
      </c>
      <c r="C18" s="51" t="s">
        <v>22</v>
      </c>
      <c r="D18" s="51" t="s">
        <v>23</v>
      </c>
      <c r="E18" s="59">
        <v>1121524</v>
      </c>
      <c r="F18" s="61">
        <v>1121524</v>
      </c>
      <c r="G18" s="24">
        <f t="shared" si="1"/>
        <v>0</v>
      </c>
      <c r="H18" s="40">
        <f t="shared" si="0"/>
        <v>0</v>
      </c>
      <c r="I18" s="57" t="s">
        <v>865</v>
      </c>
      <c r="J18" s="49" t="s">
        <v>865</v>
      </c>
      <c r="K18" s="14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 s="1"/>
      <c r="BI18" s="1"/>
      <c r="BJ18" s="1"/>
      <c r="BK18" s="1"/>
      <c r="BL18" s="1"/>
      <c r="BM18" s="1"/>
      <c r="BN18" s="1"/>
      <c r="BO18" s="1"/>
      <c r="BP18" s="1"/>
      <c r="BQ18" s="1"/>
    </row>
    <row r="19" spans="1:69" s="36" customFormat="1" ht="15" x14ac:dyDescent="0.25">
      <c r="A19" s="50" t="s">
        <v>24</v>
      </c>
      <c r="B19" s="51" t="s">
        <v>25</v>
      </c>
      <c r="C19" s="51" t="s">
        <v>26</v>
      </c>
      <c r="D19" s="51" t="s">
        <v>27</v>
      </c>
      <c r="E19" s="59">
        <v>21901</v>
      </c>
      <c r="F19" s="61">
        <v>21901</v>
      </c>
      <c r="G19" s="24">
        <f t="shared" si="1"/>
        <v>0</v>
      </c>
      <c r="H19" s="40">
        <f t="shared" si="0"/>
        <v>0</v>
      </c>
      <c r="I19" s="57">
        <v>1</v>
      </c>
      <c r="J19" s="49">
        <v>1</v>
      </c>
      <c r="K19" s="14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 s="1"/>
      <c r="BI19" s="1"/>
      <c r="BJ19" s="1"/>
      <c r="BK19" s="1"/>
      <c r="BL19" s="1"/>
      <c r="BM19" s="1"/>
      <c r="BN19" s="1"/>
      <c r="BO19" s="1"/>
      <c r="BP19" s="1"/>
      <c r="BQ19" s="1"/>
    </row>
    <row r="20" spans="1:69" s="36" customFormat="1" ht="15" x14ac:dyDescent="0.25">
      <c r="A20" s="50" t="s">
        <v>24</v>
      </c>
      <c r="B20" s="51" t="s">
        <v>25</v>
      </c>
      <c r="C20" s="51" t="s">
        <v>28</v>
      </c>
      <c r="D20" s="51" t="s">
        <v>29</v>
      </c>
      <c r="E20" s="59">
        <v>667834</v>
      </c>
      <c r="F20" s="61">
        <v>667834</v>
      </c>
      <c r="G20" s="24">
        <f t="shared" si="1"/>
        <v>0</v>
      </c>
      <c r="H20" s="40">
        <f t="shared" si="0"/>
        <v>0</v>
      </c>
      <c r="I20" s="57">
        <v>1</v>
      </c>
      <c r="J20" s="49" t="s">
        <v>865</v>
      </c>
      <c r="K20" s="14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 s="1"/>
      <c r="BI20" s="1"/>
      <c r="BJ20" s="1"/>
      <c r="BK20" s="1"/>
      <c r="BL20" s="1"/>
      <c r="BM20" s="1"/>
      <c r="BN20" s="1"/>
      <c r="BO20" s="1"/>
      <c r="BP20" s="1"/>
      <c r="BQ20" s="1"/>
    </row>
    <row r="21" spans="1:69" s="36" customFormat="1" ht="15" x14ac:dyDescent="0.25">
      <c r="A21" s="50" t="s">
        <v>24</v>
      </c>
      <c r="B21" s="51" t="s">
        <v>25</v>
      </c>
      <c r="C21" s="51" t="s">
        <v>30</v>
      </c>
      <c r="D21" s="51" t="s">
        <v>31</v>
      </c>
      <c r="E21" s="59">
        <v>476057</v>
      </c>
      <c r="F21" s="61">
        <v>476057</v>
      </c>
      <c r="G21" s="24">
        <f t="shared" si="1"/>
        <v>0</v>
      </c>
      <c r="H21" s="40">
        <f t="shared" si="0"/>
        <v>0</v>
      </c>
      <c r="I21" s="57">
        <v>1</v>
      </c>
      <c r="J21" s="49" t="s">
        <v>865</v>
      </c>
      <c r="K21" s="14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 s="1"/>
      <c r="BI21" s="1"/>
      <c r="BJ21" s="1"/>
      <c r="BK21" s="1"/>
      <c r="BL21" s="1"/>
      <c r="BM21" s="1"/>
      <c r="BN21" s="1"/>
      <c r="BO21" s="1"/>
      <c r="BP21" s="1"/>
      <c r="BQ21" s="1"/>
    </row>
    <row r="22" spans="1:69" s="36" customFormat="1" ht="15" x14ac:dyDescent="0.25">
      <c r="A22" s="50" t="s">
        <v>32</v>
      </c>
      <c r="B22" s="51" t="s">
        <v>33</v>
      </c>
      <c r="C22" s="51" t="s">
        <v>34</v>
      </c>
      <c r="D22" s="51" t="s">
        <v>35</v>
      </c>
      <c r="E22" s="59">
        <v>1409346</v>
      </c>
      <c r="F22" s="61">
        <v>1409346</v>
      </c>
      <c r="G22" s="24">
        <f t="shared" si="1"/>
        <v>0</v>
      </c>
      <c r="H22" s="40">
        <f t="shared" si="0"/>
        <v>0</v>
      </c>
      <c r="I22" s="57" t="s">
        <v>865</v>
      </c>
      <c r="J22" s="49" t="s">
        <v>865</v>
      </c>
      <c r="K22" s="14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 s="1"/>
      <c r="BI22" s="1"/>
      <c r="BJ22" s="1"/>
      <c r="BK22" s="1"/>
      <c r="BL22" s="1"/>
      <c r="BM22" s="1"/>
      <c r="BN22" s="1"/>
      <c r="BO22" s="1"/>
      <c r="BP22" s="1"/>
      <c r="BQ22" s="1"/>
    </row>
    <row r="23" spans="1:69" s="36" customFormat="1" ht="15" x14ac:dyDescent="0.25">
      <c r="A23" s="50" t="s">
        <v>32</v>
      </c>
      <c r="B23" s="51" t="s">
        <v>33</v>
      </c>
      <c r="C23" s="51" t="s">
        <v>6</v>
      </c>
      <c r="D23" s="51" t="s">
        <v>36</v>
      </c>
      <c r="E23" s="59">
        <v>1517024</v>
      </c>
      <c r="F23" s="61">
        <v>1517024</v>
      </c>
      <c r="G23" s="24">
        <f t="shared" si="1"/>
        <v>0</v>
      </c>
      <c r="H23" s="40">
        <f t="shared" si="0"/>
        <v>0</v>
      </c>
      <c r="I23" s="57" t="s">
        <v>865</v>
      </c>
      <c r="J23" s="49" t="s">
        <v>865</v>
      </c>
      <c r="K23" s="14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 s="1"/>
      <c r="BI23" s="1"/>
      <c r="BJ23" s="1"/>
      <c r="BK23" s="1"/>
      <c r="BL23" s="1"/>
      <c r="BM23" s="1"/>
      <c r="BN23" s="1"/>
      <c r="BO23" s="1"/>
      <c r="BP23" s="1"/>
      <c r="BQ23" s="1"/>
    </row>
    <row r="24" spans="1:69" s="36" customFormat="1" ht="15" x14ac:dyDescent="0.25">
      <c r="A24" s="50" t="s">
        <v>32</v>
      </c>
      <c r="B24" s="51" t="s">
        <v>33</v>
      </c>
      <c r="C24" s="51" t="s">
        <v>37</v>
      </c>
      <c r="D24" s="51" t="s">
        <v>38</v>
      </c>
      <c r="E24" s="59">
        <v>1171506</v>
      </c>
      <c r="F24" s="61">
        <v>1171506</v>
      </c>
      <c r="G24" s="24">
        <f t="shared" si="1"/>
        <v>0</v>
      </c>
      <c r="H24" s="40">
        <f t="shared" si="0"/>
        <v>0</v>
      </c>
      <c r="I24" s="57" t="s">
        <v>865</v>
      </c>
      <c r="J24" s="49" t="s">
        <v>865</v>
      </c>
      <c r="K24" s="1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 s="1"/>
      <c r="BI24" s="1"/>
      <c r="BJ24" s="1"/>
      <c r="BK24" s="1"/>
      <c r="BL24" s="1"/>
      <c r="BM24" s="1"/>
      <c r="BN24" s="1"/>
      <c r="BO24" s="1"/>
      <c r="BP24" s="1"/>
      <c r="BQ24" s="1"/>
    </row>
    <row r="25" spans="1:69" s="36" customFormat="1" ht="15" x14ac:dyDescent="0.25">
      <c r="A25" s="50" t="s">
        <v>32</v>
      </c>
      <c r="B25" s="51" t="s">
        <v>33</v>
      </c>
      <c r="C25" s="51" t="s">
        <v>39</v>
      </c>
      <c r="D25" s="51" t="s">
        <v>40</v>
      </c>
      <c r="E25" s="59">
        <v>4635011</v>
      </c>
      <c r="F25" s="61">
        <v>4635011</v>
      </c>
      <c r="G25" s="24">
        <f t="shared" si="1"/>
        <v>0</v>
      </c>
      <c r="H25" s="40">
        <f t="shared" si="0"/>
        <v>0</v>
      </c>
      <c r="I25" s="57" t="s">
        <v>865</v>
      </c>
      <c r="J25" s="49" t="s">
        <v>865</v>
      </c>
      <c r="K25" s="14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 s="1"/>
      <c r="BI25" s="1"/>
      <c r="BJ25" s="1"/>
      <c r="BK25" s="1"/>
      <c r="BL25" s="1"/>
      <c r="BM25" s="1"/>
      <c r="BN25" s="1"/>
      <c r="BO25" s="1"/>
      <c r="BP25" s="1"/>
      <c r="BQ25" s="1"/>
    </row>
    <row r="26" spans="1:69" s="36" customFormat="1" ht="15" x14ac:dyDescent="0.25">
      <c r="A26" s="50" t="s">
        <v>32</v>
      </c>
      <c r="B26" s="51" t="s">
        <v>33</v>
      </c>
      <c r="C26" s="51" t="s">
        <v>41</v>
      </c>
      <c r="D26" s="51" t="s">
        <v>42</v>
      </c>
      <c r="E26" s="59">
        <v>2377632</v>
      </c>
      <c r="F26" s="61">
        <v>2377632</v>
      </c>
      <c r="G26" s="24">
        <f t="shared" si="1"/>
        <v>0</v>
      </c>
      <c r="H26" s="40">
        <f t="shared" si="0"/>
        <v>0</v>
      </c>
      <c r="I26" s="57" t="s">
        <v>865</v>
      </c>
      <c r="J26" s="49" t="s">
        <v>865</v>
      </c>
      <c r="K26" s="14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 s="1"/>
      <c r="BI26" s="1"/>
      <c r="BJ26" s="1"/>
      <c r="BK26" s="1"/>
      <c r="BL26" s="1"/>
      <c r="BM26" s="1"/>
      <c r="BN26" s="1"/>
      <c r="BO26" s="1"/>
      <c r="BP26" s="1"/>
      <c r="BQ26" s="1"/>
    </row>
    <row r="27" spans="1:69" s="36" customFormat="1" ht="15" x14ac:dyDescent="0.25">
      <c r="A27" s="50" t="s">
        <v>32</v>
      </c>
      <c r="B27" s="51" t="s">
        <v>33</v>
      </c>
      <c r="C27" s="51" t="s">
        <v>43</v>
      </c>
      <c r="D27" s="51" t="s">
        <v>44</v>
      </c>
      <c r="E27" s="59">
        <v>1093094</v>
      </c>
      <c r="F27" s="61">
        <v>1093094</v>
      </c>
      <c r="G27" s="24">
        <f t="shared" si="1"/>
        <v>0</v>
      </c>
      <c r="H27" s="40">
        <f t="shared" si="0"/>
        <v>0</v>
      </c>
      <c r="I27" s="57" t="s">
        <v>865</v>
      </c>
      <c r="J27" s="49" t="s">
        <v>865</v>
      </c>
      <c r="K27" s="14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 s="1"/>
      <c r="BI27" s="1"/>
      <c r="BJ27" s="1"/>
      <c r="BK27" s="1"/>
      <c r="BL27" s="1"/>
      <c r="BM27" s="1"/>
      <c r="BN27" s="1"/>
      <c r="BO27" s="1"/>
      <c r="BP27" s="1"/>
      <c r="BQ27" s="1"/>
    </row>
    <row r="28" spans="1:69" s="36" customFormat="1" ht="15" x14ac:dyDescent="0.25">
      <c r="A28" s="50" t="s">
        <v>45</v>
      </c>
      <c r="B28" s="51" t="s">
        <v>46</v>
      </c>
      <c r="C28" s="51" t="s">
        <v>47</v>
      </c>
      <c r="D28" s="51" t="s">
        <v>48</v>
      </c>
      <c r="E28" s="59">
        <v>929814</v>
      </c>
      <c r="F28" s="61">
        <v>929814</v>
      </c>
      <c r="G28" s="24">
        <f t="shared" si="1"/>
        <v>0</v>
      </c>
      <c r="H28" s="40">
        <f t="shared" si="0"/>
        <v>0</v>
      </c>
      <c r="I28" s="57" t="s">
        <v>865</v>
      </c>
      <c r="J28" s="49" t="s">
        <v>865</v>
      </c>
      <c r="K28" s="14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 s="1"/>
      <c r="BI28" s="1"/>
      <c r="BJ28" s="1"/>
      <c r="BK28" s="1"/>
      <c r="BL28" s="1"/>
      <c r="BM28" s="1"/>
      <c r="BN28" s="1"/>
      <c r="BO28" s="1"/>
      <c r="BP28" s="1"/>
      <c r="BQ28" s="1"/>
    </row>
    <row r="29" spans="1:69" s="36" customFormat="1" ht="15" x14ac:dyDescent="0.25">
      <c r="A29" s="50" t="s">
        <v>45</v>
      </c>
      <c r="B29" s="51" t="s">
        <v>46</v>
      </c>
      <c r="C29" s="51" t="s">
        <v>49</v>
      </c>
      <c r="D29" s="51" t="s">
        <v>50</v>
      </c>
      <c r="E29" s="59">
        <v>0</v>
      </c>
      <c r="F29" s="61">
        <v>0</v>
      </c>
      <c r="G29" s="24">
        <f t="shared" si="1"/>
        <v>0</v>
      </c>
      <c r="H29" s="40">
        <v>1</v>
      </c>
      <c r="I29" s="57">
        <v>1</v>
      </c>
      <c r="J29" s="49">
        <v>1</v>
      </c>
      <c r="K29" s="14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 s="1"/>
      <c r="BI29" s="1"/>
      <c r="BJ29" s="1"/>
      <c r="BK29" s="1"/>
      <c r="BL29" s="1"/>
      <c r="BM29" s="1"/>
      <c r="BN29" s="1"/>
      <c r="BO29" s="1"/>
      <c r="BP29" s="1"/>
      <c r="BQ29" s="1"/>
    </row>
    <row r="30" spans="1:69" s="36" customFormat="1" ht="15" x14ac:dyDescent="0.25">
      <c r="A30" s="50" t="s">
        <v>45</v>
      </c>
      <c r="B30" s="51" t="s">
        <v>46</v>
      </c>
      <c r="C30" s="51" t="s">
        <v>51</v>
      </c>
      <c r="D30" s="51" t="s">
        <v>52</v>
      </c>
      <c r="E30" s="59">
        <v>125287</v>
      </c>
      <c r="F30" s="61">
        <v>125287</v>
      </c>
      <c r="G30" s="24">
        <f t="shared" si="1"/>
        <v>0</v>
      </c>
      <c r="H30" s="40">
        <f t="shared" si="0"/>
        <v>0</v>
      </c>
      <c r="I30" s="57">
        <v>1</v>
      </c>
      <c r="J30" s="49" t="s">
        <v>865</v>
      </c>
      <c r="K30" s="14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 s="1"/>
      <c r="BI30" s="1"/>
      <c r="BJ30" s="1"/>
      <c r="BK30" s="1"/>
      <c r="BL30" s="1"/>
      <c r="BM30" s="1"/>
      <c r="BN30" s="1"/>
      <c r="BO30" s="1"/>
      <c r="BP30" s="1"/>
      <c r="BQ30" s="1"/>
    </row>
    <row r="31" spans="1:69" s="36" customFormat="1" ht="15" x14ac:dyDescent="0.25">
      <c r="A31" s="50" t="s">
        <v>45</v>
      </c>
      <c r="B31" s="51" t="s">
        <v>46</v>
      </c>
      <c r="C31" s="51" t="s">
        <v>53</v>
      </c>
      <c r="D31" s="51" t="s">
        <v>54</v>
      </c>
      <c r="E31" s="59">
        <v>1302025</v>
      </c>
      <c r="F31" s="61">
        <v>1302025</v>
      </c>
      <c r="G31" s="24">
        <f t="shared" si="1"/>
        <v>0</v>
      </c>
      <c r="H31" s="40">
        <f t="shared" si="0"/>
        <v>0</v>
      </c>
      <c r="I31" s="57" t="s">
        <v>865</v>
      </c>
      <c r="J31" s="49" t="s">
        <v>865</v>
      </c>
      <c r="K31" s="14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 s="1"/>
      <c r="BI31" s="1"/>
      <c r="BJ31" s="1"/>
      <c r="BK31" s="1"/>
      <c r="BL31" s="1"/>
      <c r="BM31" s="1"/>
      <c r="BN31" s="1"/>
      <c r="BO31" s="1"/>
      <c r="BP31" s="1"/>
      <c r="BQ31" s="1"/>
    </row>
    <row r="32" spans="1:69" s="36" customFormat="1" ht="15" x14ac:dyDescent="0.25">
      <c r="A32" s="50" t="s">
        <v>55</v>
      </c>
      <c r="B32" s="51" t="s">
        <v>56</v>
      </c>
      <c r="C32" s="51" t="s">
        <v>57</v>
      </c>
      <c r="D32" s="51" t="s">
        <v>58</v>
      </c>
      <c r="E32" s="59">
        <v>1959608</v>
      </c>
      <c r="F32" s="61">
        <v>1959608</v>
      </c>
      <c r="G32" s="24">
        <f t="shared" si="1"/>
        <v>0</v>
      </c>
      <c r="H32" s="40">
        <f t="shared" si="0"/>
        <v>0</v>
      </c>
      <c r="I32" s="57" t="s">
        <v>865</v>
      </c>
      <c r="J32" s="49" t="s">
        <v>865</v>
      </c>
      <c r="K32" s="14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 s="1"/>
      <c r="BI32" s="1"/>
      <c r="BJ32" s="1"/>
      <c r="BK32" s="1"/>
      <c r="BL32" s="1"/>
      <c r="BM32" s="1"/>
      <c r="BN32" s="1"/>
      <c r="BO32" s="1"/>
      <c r="BP32" s="1"/>
      <c r="BQ32" s="1"/>
    </row>
    <row r="33" spans="1:69" s="36" customFormat="1" ht="15" x14ac:dyDescent="0.25">
      <c r="A33" s="50" t="s">
        <v>55</v>
      </c>
      <c r="B33" s="51" t="s">
        <v>56</v>
      </c>
      <c r="C33" s="51" t="s">
        <v>59</v>
      </c>
      <c r="D33" s="51" t="s">
        <v>60</v>
      </c>
      <c r="E33" s="59">
        <v>6583800</v>
      </c>
      <c r="F33" s="61">
        <v>6583800</v>
      </c>
      <c r="G33" s="24">
        <f t="shared" si="1"/>
        <v>0</v>
      </c>
      <c r="H33" s="40">
        <f t="shared" si="0"/>
        <v>0</v>
      </c>
      <c r="I33" s="57" t="s">
        <v>865</v>
      </c>
      <c r="J33" s="49" t="s">
        <v>865</v>
      </c>
      <c r="K33" s="14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 s="1"/>
      <c r="BI33" s="1"/>
      <c r="BJ33" s="1"/>
      <c r="BK33" s="1"/>
      <c r="BL33" s="1"/>
      <c r="BM33" s="1"/>
      <c r="BN33" s="1"/>
      <c r="BO33" s="1"/>
      <c r="BP33" s="1"/>
      <c r="BQ33" s="1"/>
    </row>
    <row r="34" spans="1:69" s="36" customFormat="1" ht="15" x14ac:dyDescent="0.25">
      <c r="A34" s="50" t="s">
        <v>55</v>
      </c>
      <c r="B34" s="51" t="s">
        <v>56</v>
      </c>
      <c r="C34" s="51" t="s">
        <v>61</v>
      </c>
      <c r="D34" s="51" t="s">
        <v>62</v>
      </c>
      <c r="E34" s="59">
        <v>693533</v>
      </c>
      <c r="F34" s="61">
        <v>693533</v>
      </c>
      <c r="G34" s="24">
        <f t="shared" si="1"/>
        <v>0</v>
      </c>
      <c r="H34" s="40">
        <f t="shared" si="0"/>
        <v>0</v>
      </c>
      <c r="I34" s="57" t="s">
        <v>865</v>
      </c>
      <c r="J34" s="49" t="s">
        <v>865</v>
      </c>
      <c r="K34" s="1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 s="1"/>
      <c r="BI34" s="1"/>
      <c r="BJ34" s="1"/>
      <c r="BK34" s="1"/>
      <c r="BL34" s="1"/>
      <c r="BM34" s="1"/>
      <c r="BN34" s="1"/>
      <c r="BO34" s="1"/>
      <c r="BP34" s="1"/>
      <c r="BQ34" s="1"/>
    </row>
    <row r="35" spans="1:69" s="36" customFormat="1" ht="15" x14ac:dyDescent="0.25">
      <c r="A35" s="50" t="s">
        <v>55</v>
      </c>
      <c r="B35" s="51" t="s">
        <v>56</v>
      </c>
      <c r="C35" s="51" t="s">
        <v>63</v>
      </c>
      <c r="D35" s="51" t="s">
        <v>64</v>
      </c>
      <c r="E35" s="59">
        <v>1132110</v>
      </c>
      <c r="F35" s="61">
        <v>1132110</v>
      </c>
      <c r="G35" s="24">
        <f t="shared" si="1"/>
        <v>0</v>
      </c>
      <c r="H35" s="40">
        <f t="shared" si="0"/>
        <v>0</v>
      </c>
      <c r="I35" s="57" t="s">
        <v>865</v>
      </c>
      <c r="J35" s="49" t="s">
        <v>865</v>
      </c>
      <c r="K35" s="14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 s="1"/>
      <c r="BI35" s="1"/>
      <c r="BJ35" s="1"/>
      <c r="BK35" s="1"/>
      <c r="BL35" s="1"/>
      <c r="BM35" s="1"/>
      <c r="BN35" s="1"/>
      <c r="BO35" s="1"/>
      <c r="BP35" s="1"/>
      <c r="BQ35" s="1"/>
    </row>
    <row r="36" spans="1:69" s="36" customFormat="1" ht="15" x14ac:dyDescent="0.25">
      <c r="A36" s="50" t="s">
        <v>65</v>
      </c>
      <c r="B36" s="51" t="s">
        <v>66</v>
      </c>
      <c r="C36" s="51" t="s">
        <v>67</v>
      </c>
      <c r="D36" s="51" t="s">
        <v>68</v>
      </c>
      <c r="E36" s="59">
        <v>571776</v>
      </c>
      <c r="F36" s="61">
        <v>571776</v>
      </c>
      <c r="G36" s="24">
        <f t="shared" si="1"/>
        <v>0</v>
      </c>
      <c r="H36" s="40">
        <f t="shared" si="0"/>
        <v>0</v>
      </c>
      <c r="I36" s="57">
        <v>1</v>
      </c>
      <c r="J36" s="49" t="s">
        <v>865</v>
      </c>
      <c r="K36" s="14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 s="1"/>
      <c r="BI36" s="1"/>
      <c r="BJ36" s="1"/>
      <c r="BK36" s="1"/>
      <c r="BL36" s="1"/>
      <c r="BM36" s="1"/>
      <c r="BN36" s="1"/>
      <c r="BO36" s="1"/>
      <c r="BP36" s="1"/>
      <c r="BQ36" s="1"/>
    </row>
    <row r="37" spans="1:69" s="36" customFormat="1" ht="15" x14ac:dyDescent="0.25">
      <c r="A37" s="50" t="s">
        <v>65</v>
      </c>
      <c r="B37" s="51" t="s">
        <v>66</v>
      </c>
      <c r="C37" s="51" t="s">
        <v>69</v>
      </c>
      <c r="D37" s="51" t="s">
        <v>70</v>
      </c>
      <c r="E37" s="59">
        <v>648501</v>
      </c>
      <c r="F37" s="61">
        <v>648501</v>
      </c>
      <c r="G37" s="24">
        <f t="shared" si="1"/>
        <v>0</v>
      </c>
      <c r="H37" s="40">
        <f t="shared" si="0"/>
        <v>0</v>
      </c>
      <c r="I37" s="57">
        <v>1</v>
      </c>
      <c r="J37" s="49" t="s">
        <v>865</v>
      </c>
      <c r="K37" s="14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 s="1"/>
      <c r="BI37" s="1"/>
      <c r="BJ37" s="1"/>
      <c r="BK37" s="1"/>
      <c r="BL37" s="1"/>
      <c r="BM37" s="1"/>
      <c r="BN37" s="1"/>
      <c r="BO37" s="1"/>
      <c r="BP37" s="1"/>
      <c r="BQ37" s="1"/>
    </row>
    <row r="38" spans="1:69" s="36" customFormat="1" ht="15" x14ac:dyDescent="0.25">
      <c r="A38" s="50" t="s">
        <v>65</v>
      </c>
      <c r="B38" s="51" t="s">
        <v>66</v>
      </c>
      <c r="C38" s="51" t="s">
        <v>71</v>
      </c>
      <c r="D38" s="51" t="s">
        <v>72</v>
      </c>
      <c r="E38" s="59">
        <v>23274</v>
      </c>
      <c r="F38" s="61">
        <v>23274</v>
      </c>
      <c r="G38" s="24">
        <f t="shared" si="1"/>
        <v>0</v>
      </c>
      <c r="H38" s="40">
        <f t="shared" si="0"/>
        <v>0</v>
      </c>
      <c r="I38" s="57">
        <v>1</v>
      </c>
      <c r="J38" s="49">
        <v>1</v>
      </c>
      <c r="K38" s="14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 s="1"/>
      <c r="BI38" s="1"/>
      <c r="BJ38" s="1"/>
      <c r="BK38" s="1"/>
      <c r="BL38" s="1"/>
      <c r="BM38" s="1"/>
      <c r="BN38" s="1"/>
      <c r="BO38" s="1"/>
      <c r="BP38" s="1"/>
      <c r="BQ38" s="1"/>
    </row>
    <row r="39" spans="1:69" s="36" customFormat="1" ht="15" x14ac:dyDescent="0.25">
      <c r="A39" s="50" t="s">
        <v>65</v>
      </c>
      <c r="B39" s="51" t="s">
        <v>66</v>
      </c>
      <c r="C39" s="51" t="s">
        <v>73</v>
      </c>
      <c r="D39" s="51" t="s">
        <v>74</v>
      </c>
      <c r="E39" s="59">
        <v>42073</v>
      </c>
      <c r="F39" s="61">
        <v>42073</v>
      </c>
      <c r="G39" s="24">
        <f t="shared" si="1"/>
        <v>0</v>
      </c>
      <c r="H39" s="40">
        <f t="shared" si="0"/>
        <v>0</v>
      </c>
      <c r="I39" s="57">
        <v>1</v>
      </c>
      <c r="J39" s="49">
        <v>1</v>
      </c>
      <c r="K39" s="14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 s="1"/>
      <c r="BI39" s="1"/>
      <c r="BJ39" s="1"/>
      <c r="BK39" s="1"/>
      <c r="BL39" s="1"/>
      <c r="BM39" s="1"/>
      <c r="BN39" s="1"/>
      <c r="BO39" s="1"/>
      <c r="BP39" s="1"/>
      <c r="BQ39" s="1"/>
    </row>
    <row r="40" spans="1:69" s="36" customFormat="1" ht="15" x14ac:dyDescent="0.25">
      <c r="A40" s="50" t="s">
        <v>75</v>
      </c>
      <c r="B40" s="51" t="s">
        <v>76</v>
      </c>
      <c r="C40" s="51" t="s">
        <v>26</v>
      </c>
      <c r="D40" s="51" t="s">
        <v>77</v>
      </c>
      <c r="E40" s="59">
        <v>3277306</v>
      </c>
      <c r="F40" s="61">
        <v>3277306</v>
      </c>
      <c r="G40" s="24">
        <f t="shared" si="1"/>
        <v>0</v>
      </c>
      <c r="H40" s="40">
        <f t="shared" si="0"/>
        <v>0</v>
      </c>
      <c r="I40" s="57" t="s">
        <v>865</v>
      </c>
      <c r="J40" s="49" t="s">
        <v>865</v>
      </c>
      <c r="K40" s="14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 s="1"/>
      <c r="BI40" s="1"/>
      <c r="BJ40" s="1"/>
      <c r="BK40" s="1"/>
      <c r="BL40" s="1"/>
      <c r="BM40" s="1"/>
      <c r="BN40" s="1"/>
      <c r="BO40" s="1"/>
      <c r="BP40" s="1"/>
      <c r="BQ40" s="1"/>
    </row>
    <row r="41" spans="1:69" s="36" customFormat="1" ht="15" x14ac:dyDescent="0.25">
      <c r="A41" s="50" t="s">
        <v>75</v>
      </c>
      <c r="B41" s="51" t="s">
        <v>76</v>
      </c>
      <c r="C41" s="51" t="s">
        <v>57</v>
      </c>
      <c r="D41" s="51" t="s">
        <v>78</v>
      </c>
      <c r="E41" s="59">
        <v>2222867</v>
      </c>
      <c r="F41" s="61">
        <v>2222867</v>
      </c>
      <c r="G41" s="24">
        <f t="shared" si="1"/>
        <v>0</v>
      </c>
      <c r="H41" s="40">
        <f t="shared" si="0"/>
        <v>0</v>
      </c>
      <c r="I41" s="57" t="s">
        <v>865</v>
      </c>
      <c r="J41" s="49" t="s">
        <v>865</v>
      </c>
      <c r="K41" s="14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 s="1"/>
      <c r="BI41" s="1"/>
      <c r="BJ41" s="1"/>
      <c r="BK41" s="1"/>
      <c r="BL41" s="1"/>
      <c r="BM41" s="1"/>
      <c r="BN41" s="1"/>
      <c r="BO41" s="1"/>
      <c r="BP41" s="1"/>
      <c r="BQ41" s="1"/>
    </row>
    <row r="42" spans="1:69" s="36" customFormat="1" ht="15" x14ac:dyDescent="0.25">
      <c r="A42" s="50" t="s">
        <v>75</v>
      </c>
      <c r="B42" s="51" t="s">
        <v>76</v>
      </c>
      <c r="C42" s="51" t="s">
        <v>79</v>
      </c>
      <c r="D42" s="51" t="s">
        <v>80</v>
      </c>
      <c r="E42" s="59">
        <v>781911</v>
      </c>
      <c r="F42" s="61">
        <v>781911</v>
      </c>
      <c r="G42" s="24">
        <f t="shared" si="1"/>
        <v>0</v>
      </c>
      <c r="H42" s="40">
        <f t="shared" si="0"/>
        <v>0</v>
      </c>
      <c r="I42" s="57" t="s">
        <v>865</v>
      </c>
      <c r="J42" s="49" t="s">
        <v>865</v>
      </c>
      <c r="K42" s="14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 s="36" customFormat="1" ht="15" x14ac:dyDescent="0.25">
      <c r="A43" s="50" t="s">
        <v>75</v>
      </c>
      <c r="B43" s="51" t="s">
        <v>76</v>
      </c>
      <c r="C43" s="51" t="s">
        <v>16</v>
      </c>
      <c r="D43" s="51" t="s">
        <v>81</v>
      </c>
      <c r="E43" s="59">
        <v>3671411</v>
      </c>
      <c r="F43" s="61">
        <v>3671411</v>
      </c>
      <c r="G43" s="24">
        <f t="shared" si="1"/>
        <v>0</v>
      </c>
      <c r="H43" s="40">
        <f t="shared" si="0"/>
        <v>0</v>
      </c>
      <c r="I43" s="57" t="s">
        <v>865</v>
      </c>
      <c r="J43" s="49" t="s">
        <v>865</v>
      </c>
      <c r="K43" s="14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 s="36" customFormat="1" ht="15" x14ac:dyDescent="0.25">
      <c r="A44" s="50" t="s">
        <v>75</v>
      </c>
      <c r="B44" s="51" t="s">
        <v>76</v>
      </c>
      <c r="C44" s="51" t="s">
        <v>82</v>
      </c>
      <c r="D44" s="51" t="s">
        <v>83</v>
      </c>
      <c r="E44" s="59">
        <v>2110090</v>
      </c>
      <c r="F44" s="61">
        <v>2110090</v>
      </c>
      <c r="G44" s="24">
        <f t="shared" si="1"/>
        <v>0</v>
      </c>
      <c r="H44" s="40">
        <f t="shared" si="0"/>
        <v>0</v>
      </c>
      <c r="I44" s="57" t="s">
        <v>865</v>
      </c>
      <c r="J44" s="49" t="s">
        <v>865</v>
      </c>
      <c r="K44" s="1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 s="36" customFormat="1" ht="15" x14ac:dyDescent="0.25">
      <c r="A45" s="50" t="s">
        <v>75</v>
      </c>
      <c r="B45" s="51" t="s">
        <v>76</v>
      </c>
      <c r="C45" s="51" t="s">
        <v>84</v>
      </c>
      <c r="D45" s="51" t="s">
        <v>85</v>
      </c>
      <c r="E45" s="59">
        <v>864481</v>
      </c>
      <c r="F45" s="61">
        <v>864481</v>
      </c>
      <c r="G45" s="24">
        <f t="shared" si="1"/>
        <v>0</v>
      </c>
      <c r="H45" s="40">
        <f t="shared" si="0"/>
        <v>0</v>
      </c>
      <c r="I45" s="57" t="s">
        <v>865</v>
      </c>
      <c r="J45" s="49" t="s">
        <v>865</v>
      </c>
      <c r="K45" s="14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 s="36" customFormat="1" ht="15" x14ac:dyDescent="0.25">
      <c r="A46" s="50" t="s">
        <v>75</v>
      </c>
      <c r="B46" s="51" t="s">
        <v>76</v>
      </c>
      <c r="C46" s="51" t="s">
        <v>86</v>
      </c>
      <c r="D46" s="51" t="s">
        <v>87</v>
      </c>
      <c r="E46" s="59">
        <v>2692378</v>
      </c>
      <c r="F46" s="61">
        <v>2692378</v>
      </c>
      <c r="G46" s="24">
        <f t="shared" si="1"/>
        <v>0</v>
      </c>
      <c r="H46" s="40">
        <f t="shared" si="0"/>
        <v>0</v>
      </c>
      <c r="I46" s="57" t="s">
        <v>865</v>
      </c>
      <c r="J46" s="49" t="s">
        <v>865</v>
      </c>
      <c r="K46" s="14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 s="36" customFormat="1" ht="15" x14ac:dyDescent="0.25">
      <c r="A47" s="50" t="s">
        <v>75</v>
      </c>
      <c r="B47" s="51" t="s">
        <v>76</v>
      </c>
      <c r="C47" s="51" t="s">
        <v>88</v>
      </c>
      <c r="D47" s="51" t="s">
        <v>89</v>
      </c>
      <c r="E47" s="59">
        <v>15183481</v>
      </c>
      <c r="F47" s="61">
        <v>15183481</v>
      </c>
      <c r="G47" s="24">
        <f t="shared" si="1"/>
        <v>0</v>
      </c>
      <c r="H47" s="40">
        <f t="shared" si="0"/>
        <v>0</v>
      </c>
      <c r="I47" s="57" t="s">
        <v>865</v>
      </c>
      <c r="J47" s="49" t="s">
        <v>865</v>
      </c>
      <c r="K47" s="14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s="36" customFormat="1" ht="15" x14ac:dyDescent="0.25">
      <c r="A48" s="50" t="s">
        <v>90</v>
      </c>
      <c r="B48" s="51" t="s">
        <v>91</v>
      </c>
      <c r="C48" s="51" t="s">
        <v>18</v>
      </c>
      <c r="D48" s="51" t="s">
        <v>92</v>
      </c>
      <c r="E48" s="59">
        <v>1576946</v>
      </c>
      <c r="F48" s="61">
        <v>1576946</v>
      </c>
      <c r="G48" s="24">
        <f t="shared" si="1"/>
        <v>0</v>
      </c>
      <c r="H48" s="40">
        <f t="shared" si="0"/>
        <v>0</v>
      </c>
      <c r="I48" s="57" t="s">
        <v>865</v>
      </c>
      <c r="J48" s="49" t="s">
        <v>865</v>
      </c>
      <c r="K48" s="14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:69" s="36" customFormat="1" ht="15" x14ac:dyDescent="0.25">
      <c r="A49" s="50" t="s">
        <v>90</v>
      </c>
      <c r="B49" s="51" t="s">
        <v>91</v>
      </c>
      <c r="C49" s="51" t="s">
        <v>93</v>
      </c>
      <c r="D49" s="51" t="s">
        <v>94</v>
      </c>
      <c r="E49" s="59">
        <v>873496</v>
      </c>
      <c r="F49" s="61">
        <v>873496</v>
      </c>
      <c r="G49" s="24">
        <f t="shared" si="1"/>
        <v>0</v>
      </c>
      <c r="H49" s="40">
        <f t="shared" si="0"/>
        <v>0</v>
      </c>
      <c r="I49" s="57" t="s">
        <v>865</v>
      </c>
      <c r="J49" s="49" t="s">
        <v>865</v>
      </c>
      <c r="K49" s="14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50" spans="1:69" s="36" customFormat="1" ht="15" x14ac:dyDescent="0.25">
      <c r="A50" s="50" t="s">
        <v>90</v>
      </c>
      <c r="B50" s="51" t="s">
        <v>91</v>
      </c>
      <c r="C50" s="51" t="s">
        <v>95</v>
      </c>
      <c r="D50" s="51" t="s">
        <v>96</v>
      </c>
      <c r="E50" s="59">
        <v>6820019</v>
      </c>
      <c r="F50" s="61">
        <v>6820019</v>
      </c>
      <c r="G50" s="24">
        <f t="shared" si="1"/>
        <v>0</v>
      </c>
      <c r="H50" s="40">
        <f t="shared" si="0"/>
        <v>0</v>
      </c>
      <c r="I50" s="57" t="s">
        <v>865</v>
      </c>
      <c r="J50" s="49" t="s">
        <v>865</v>
      </c>
      <c r="K50" s="14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 s="1"/>
      <c r="BI50" s="1"/>
      <c r="BJ50" s="1"/>
      <c r="BK50" s="1"/>
      <c r="BL50" s="1"/>
      <c r="BM50" s="1"/>
      <c r="BN50" s="1"/>
      <c r="BO50" s="1"/>
      <c r="BP50" s="1"/>
      <c r="BQ50" s="1"/>
    </row>
    <row r="51" spans="1:69" s="36" customFormat="1" ht="15" x14ac:dyDescent="0.25">
      <c r="A51" s="50" t="s">
        <v>90</v>
      </c>
      <c r="B51" s="51" t="s">
        <v>91</v>
      </c>
      <c r="C51" s="51" t="s">
        <v>97</v>
      </c>
      <c r="D51" s="51" t="s">
        <v>98</v>
      </c>
      <c r="E51" s="59">
        <v>2091279</v>
      </c>
      <c r="F51" s="61">
        <v>2091279</v>
      </c>
      <c r="G51" s="24">
        <f t="shared" si="1"/>
        <v>0</v>
      </c>
      <c r="H51" s="40">
        <f t="shared" si="0"/>
        <v>0</v>
      </c>
      <c r="I51" s="57" t="s">
        <v>865</v>
      </c>
      <c r="J51" s="49" t="s">
        <v>865</v>
      </c>
      <c r="K51" s="14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 s="1"/>
      <c r="BI51" s="1"/>
      <c r="BJ51" s="1"/>
      <c r="BK51" s="1"/>
      <c r="BL51" s="1"/>
      <c r="BM51" s="1"/>
      <c r="BN51" s="1"/>
      <c r="BO51" s="1"/>
      <c r="BP51" s="1"/>
      <c r="BQ51" s="1"/>
    </row>
    <row r="52" spans="1:69" s="36" customFormat="1" ht="15" x14ac:dyDescent="0.25">
      <c r="A52" s="50" t="s">
        <v>90</v>
      </c>
      <c r="B52" s="51" t="s">
        <v>91</v>
      </c>
      <c r="C52" s="51" t="s">
        <v>99</v>
      </c>
      <c r="D52" s="51" t="s">
        <v>100</v>
      </c>
      <c r="E52" s="59">
        <v>1987936</v>
      </c>
      <c r="F52" s="61">
        <v>1987936</v>
      </c>
      <c r="G52" s="24">
        <f t="shared" si="1"/>
        <v>0</v>
      </c>
      <c r="H52" s="40">
        <f t="shared" si="0"/>
        <v>0</v>
      </c>
      <c r="I52" s="57" t="s">
        <v>865</v>
      </c>
      <c r="J52" s="49" t="s">
        <v>865</v>
      </c>
      <c r="K52" s="14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 s="1"/>
      <c r="BI52" s="1"/>
      <c r="BJ52" s="1"/>
      <c r="BK52" s="1"/>
      <c r="BL52" s="1"/>
      <c r="BM52" s="1"/>
      <c r="BN52" s="1"/>
      <c r="BO52" s="1"/>
      <c r="BP52" s="1"/>
      <c r="BQ52" s="1"/>
    </row>
    <row r="53" spans="1:69" s="36" customFormat="1" ht="15" x14ac:dyDescent="0.25">
      <c r="A53" s="50" t="s">
        <v>90</v>
      </c>
      <c r="B53" s="51" t="s">
        <v>91</v>
      </c>
      <c r="C53" s="51" t="s">
        <v>101</v>
      </c>
      <c r="D53" s="51" t="s">
        <v>102</v>
      </c>
      <c r="E53" s="59">
        <v>1330951</v>
      </c>
      <c r="F53" s="61">
        <v>1330951</v>
      </c>
      <c r="G53" s="24">
        <f t="shared" si="1"/>
        <v>0</v>
      </c>
      <c r="H53" s="40">
        <f t="shared" si="0"/>
        <v>0</v>
      </c>
      <c r="I53" s="57" t="s">
        <v>865</v>
      </c>
      <c r="J53" s="49" t="s">
        <v>865</v>
      </c>
      <c r="K53" s="14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 s="1"/>
      <c r="BI53" s="1"/>
      <c r="BJ53" s="1"/>
      <c r="BK53" s="1"/>
      <c r="BL53" s="1"/>
      <c r="BM53" s="1"/>
      <c r="BN53" s="1"/>
      <c r="BO53" s="1"/>
      <c r="BP53" s="1"/>
      <c r="BQ53" s="1"/>
    </row>
    <row r="54" spans="1:69" s="36" customFormat="1" ht="15" x14ac:dyDescent="0.25">
      <c r="A54" s="50" t="s">
        <v>90</v>
      </c>
      <c r="B54" s="51" t="s">
        <v>91</v>
      </c>
      <c r="C54" s="51" t="s">
        <v>103</v>
      </c>
      <c r="D54" s="51" t="s">
        <v>104</v>
      </c>
      <c r="E54" s="59">
        <v>687993</v>
      </c>
      <c r="F54" s="61">
        <v>687993</v>
      </c>
      <c r="G54" s="24">
        <f t="shared" si="1"/>
        <v>0</v>
      </c>
      <c r="H54" s="40">
        <f t="shared" si="0"/>
        <v>0</v>
      </c>
      <c r="I54" s="57" t="s">
        <v>865</v>
      </c>
      <c r="J54" s="49" t="s">
        <v>865</v>
      </c>
      <c r="K54" s="1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 s="1"/>
      <c r="BI54" s="1"/>
      <c r="BJ54" s="1"/>
      <c r="BK54" s="1"/>
      <c r="BL54" s="1"/>
      <c r="BM54" s="1"/>
      <c r="BN54" s="1"/>
      <c r="BO54" s="1"/>
      <c r="BP54" s="1"/>
      <c r="BQ54" s="1"/>
    </row>
    <row r="55" spans="1:69" s="36" customFormat="1" ht="15" x14ac:dyDescent="0.25">
      <c r="A55" s="50" t="s">
        <v>90</v>
      </c>
      <c r="B55" s="51" t="s">
        <v>91</v>
      </c>
      <c r="C55" s="51" t="s">
        <v>105</v>
      </c>
      <c r="D55" s="51" t="s">
        <v>106</v>
      </c>
      <c r="E55" s="59">
        <v>992234</v>
      </c>
      <c r="F55" s="61">
        <v>992234</v>
      </c>
      <c r="G55" s="24">
        <f t="shared" si="1"/>
        <v>0</v>
      </c>
      <c r="H55" s="40">
        <f t="shared" si="0"/>
        <v>0</v>
      </c>
      <c r="I55" s="57" t="s">
        <v>865</v>
      </c>
      <c r="J55" s="49" t="s">
        <v>865</v>
      </c>
      <c r="K55" s="14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 s="1"/>
      <c r="BI55" s="1"/>
      <c r="BJ55" s="1"/>
      <c r="BK55" s="1"/>
      <c r="BL55" s="1"/>
      <c r="BM55" s="1"/>
      <c r="BN55" s="1"/>
      <c r="BO55" s="1"/>
      <c r="BP55" s="1"/>
      <c r="BQ55" s="1"/>
    </row>
    <row r="56" spans="1:69" s="36" customFormat="1" ht="15" x14ac:dyDescent="0.25">
      <c r="A56" s="50" t="s">
        <v>90</v>
      </c>
      <c r="B56" s="51" t="s">
        <v>91</v>
      </c>
      <c r="C56" s="51" t="s">
        <v>107</v>
      </c>
      <c r="D56" s="51" t="s">
        <v>108</v>
      </c>
      <c r="E56" s="59">
        <v>1746841</v>
      </c>
      <c r="F56" s="61">
        <v>1746841</v>
      </c>
      <c r="G56" s="24">
        <f t="shared" si="1"/>
        <v>0</v>
      </c>
      <c r="H56" s="40">
        <f t="shared" si="0"/>
        <v>0</v>
      </c>
      <c r="I56" s="57" t="s">
        <v>865</v>
      </c>
      <c r="J56" s="49" t="s">
        <v>865</v>
      </c>
      <c r="K56" s="14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 s="1"/>
      <c r="BI56" s="1"/>
      <c r="BJ56" s="1"/>
      <c r="BK56" s="1"/>
      <c r="BL56" s="1"/>
      <c r="BM56" s="1"/>
      <c r="BN56" s="1"/>
      <c r="BO56" s="1"/>
      <c r="BP56" s="1"/>
      <c r="BQ56" s="1"/>
    </row>
    <row r="57" spans="1:69" s="36" customFormat="1" ht="15" x14ac:dyDescent="0.25">
      <c r="A57" s="50" t="s">
        <v>90</v>
      </c>
      <c r="B57" s="51" t="s">
        <v>91</v>
      </c>
      <c r="C57" s="51" t="s">
        <v>109</v>
      </c>
      <c r="D57" s="51" t="s">
        <v>110</v>
      </c>
      <c r="E57" s="59">
        <v>1352116</v>
      </c>
      <c r="F57" s="61">
        <v>1352116</v>
      </c>
      <c r="G57" s="24">
        <f t="shared" si="1"/>
        <v>0</v>
      </c>
      <c r="H57" s="40">
        <f t="shared" si="0"/>
        <v>0</v>
      </c>
      <c r="I57" s="57" t="s">
        <v>865</v>
      </c>
      <c r="J57" s="49" t="s">
        <v>865</v>
      </c>
      <c r="K57" s="14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 s="1"/>
      <c r="BI57" s="1"/>
      <c r="BJ57" s="1"/>
      <c r="BK57" s="1"/>
      <c r="BL57" s="1"/>
      <c r="BM57" s="1"/>
      <c r="BN57" s="1"/>
      <c r="BO57" s="1"/>
      <c r="BP57" s="1"/>
      <c r="BQ57" s="1"/>
    </row>
    <row r="58" spans="1:69" s="36" customFormat="1" ht="15" x14ac:dyDescent="0.25">
      <c r="A58" s="50" t="s">
        <v>90</v>
      </c>
      <c r="B58" s="51" t="s">
        <v>91</v>
      </c>
      <c r="C58" s="51" t="s">
        <v>111</v>
      </c>
      <c r="D58" s="51" t="s">
        <v>112</v>
      </c>
      <c r="E58" s="59">
        <v>996029</v>
      </c>
      <c r="F58" s="61">
        <v>996029</v>
      </c>
      <c r="G58" s="24">
        <f t="shared" si="1"/>
        <v>0</v>
      </c>
      <c r="H58" s="40">
        <f t="shared" si="0"/>
        <v>0</v>
      </c>
      <c r="I58" s="57" t="s">
        <v>865</v>
      </c>
      <c r="J58" s="49" t="s">
        <v>865</v>
      </c>
      <c r="K58" s="14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 s="1"/>
      <c r="BI58" s="1"/>
      <c r="BJ58" s="1"/>
      <c r="BK58" s="1"/>
      <c r="BL58" s="1"/>
      <c r="BM58" s="1"/>
      <c r="BN58" s="1"/>
      <c r="BO58" s="1"/>
      <c r="BP58" s="1"/>
      <c r="BQ58" s="1"/>
    </row>
    <row r="59" spans="1:69" s="36" customFormat="1" ht="15" x14ac:dyDescent="0.25">
      <c r="A59" s="50" t="s">
        <v>113</v>
      </c>
      <c r="B59" s="51" t="s">
        <v>114</v>
      </c>
      <c r="C59" s="51" t="s">
        <v>12</v>
      </c>
      <c r="D59" s="51" t="s">
        <v>115</v>
      </c>
      <c r="E59" s="59">
        <v>12288</v>
      </c>
      <c r="F59" s="61">
        <v>9360</v>
      </c>
      <c r="G59" s="24">
        <f t="shared" si="1"/>
        <v>-2928</v>
      </c>
      <c r="H59" s="40">
        <f t="shared" si="0"/>
        <v>-0.23830000000000001</v>
      </c>
      <c r="I59" s="57">
        <v>1</v>
      </c>
      <c r="J59" s="49">
        <v>1</v>
      </c>
      <c r="K59" s="14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 s="1"/>
      <c r="BI59" s="1"/>
      <c r="BJ59" s="1"/>
      <c r="BK59" s="1"/>
      <c r="BL59" s="1"/>
      <c r="BM59" s="1"/>
      <c r="BN59" s="1"/>
      <c r="BO59" s="1"/>
      <c r="BP59" s="1"/>
      <c r="BQ59" s="1"/>
    </row>
    <row r="60" spans="1:69" s="36" customFormat="1" ht="15" x14ac:dyDescent="0.25">
      <c r="A60" s="50" t="s">
        <v>113</v>
      </c>
      <c r="B60" s="51" t="s">
        <v>114</v>
      </c>
      <c r="C60" s="51" t="s">
        <v>116</v>
      </c>
      <c r="D60" s="51" t="s">
        <v>117</v>
      </c>
      <c r="E60" s="59">
        <v>20333</v>
      </c>
      <c r="F60" s="61">
        <v>20333</v>
      </c>
      <c r="G60" s="24">
        <f t="shared" si="1"/>
        <v>0</v>
      </c>
      <c r="H60" s="40">
        <f t="shared" si="0"/>
        <v>0</v>
      </c>
      <c r="I60" s="57">
        <v>1</v>
      </c>
      <c r="J60" s="49">
        <v>1</v>
      </c>
      <c r="K60" s="14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 s="1"/>
      <c r="BI60" s="1"/>
      <c r="BJ60" s="1"/>
      <c r="BK60" s="1"/>
      <c r="BL60" s="1"/>
      <c r="BM60" s="1"/>
      <c r="BN60" s="1"/>
      <c r="BO60" s="1"/>
      <c r="BP60" s="1"/>
      <c r="BQ60" s="1"/>
    </row>
    <row r="61" spans="1:69" s="36" customFormat="1" ht="15" x14ac:dyDescent="0.25">
      <c r="A61" s="50" t="s">
        <v>113</v>
      </c>
      <c r="B61" s="51" t="s">
        <v>114</v>
      </c>
      <c r="C61" s="51" t="s">
        <v>118</v>
      </c>
      <c r="D61" s="51" t="s">
        <v>119</v>
      </c>
      <c r="E61" s="59">
        <v>237750</v>
      </c>
      <c r="F61" s="61">
        <v>237750</v>
      </c>
      <c r="G61" s="24">
        <f t="shared" si="1"/>
        <v>0</v>
      </c>
      <c r="H61" s="40">
        <f t="shared" si="0"/>
        <v>0</v>
      </c>
      <c r="I61" s="57" t="s">
        <v>865</v>
      </c>
      <c r="J61" s="49" t="s">
        <v>865</v>
      </c>
      <c r="K61" s="14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 s="1"/>
      <c r="BI61" s="1"/>
      <c r="BJ61" s="1"/>
      <c r="BK61" s="1"/>
      <c r="BL61" s="1"/>
      <c r="BM61" s="1"/>
      <c r="BN61" s="1"/>
      <c r="BO61" s="1"/>
      <c r="BP61" s="1"/>
      <c r="BQ61" s="1"/>
    </row>
    <row r="62" spans="1:69" s="36" customFormat="1" ht="15" x14ac:dyDescent="0.25">
      <c r="A62" s="50" t="s">
        <v>113</v>
      </c>
      <c r="B62" s="51" t="s">
        <v>114</v>
      </c>
      <c r="C62" s="51" t="s">
        <v>120</v>
      </c>
      <c r="D62" s="51" t="s">
        <v>121</v>
      </c>
      <c r="E62" s="59">
        <v>20800</v>
      </c>
      <c r="F62" s="61">
        <v>20800</v>
      </c>
      <c r="G62" s="24">
        <f t="shared" si="1"/>
        <v>0</v>
      </c>
      <c r="H62" s="40">
        <f t="shared" si="0"/>
        <v>0</v>
      </c>
      <c r="I62" s="57">
        <v>1</v>
      </c>
      <c r="J62" s="49">
        <v>1</v>
      </c>
      <c r="K62" s="14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 s="1"/>
      <c r="BI62" s="1"/>
      <c r="BJ62" s="1"/>
      <c r="BK62" s="1"/>
      <c r="BL62" s="1"/>
      <c r="BM62" s="1"/>
      <c r="BN62" s="1"/>
      <c r="BO62" s="1"/>
      <c r="BP62" s="1"/>
      <c r="BQ62" s="1"/>
    </row>
    <row r="63" spans="1:69" s="36" customFormat="1" ht="15" x14ac:dyDescent="0.25">
      <c r="A63" s="50" t="s">
        <v>113</v>
      </c>
      <c r="B63" s="51" t="s">
        <v>114</v>
      </c>
      <c r="C63" s="51" t="s">
        <v>47</v>
      </c>
      <c r="D63" s="51" t="s">
        <v>122</v>
      </c>
      <c r="E63" s="59">
        <v>12742979</v>
      </c>
      <c r="F63" s="61">
        <v>12742979</v>
      </c>
      <c r="G63" s="24">
        <f t="shared" si="1"/>
        <v>0</v>
      </c>
      <c r="H63" s="40">
        <f t="shared" si="0"/>
        <v>0</v>
      </c>
      <c r="I63" s="57" t="s">
        <v>865</v>
      </c>
      <c r="J63" s="49" t="s">
        <v>865</v>
      </c>
      <c r="K63" s="14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 s="1"/>
      <c r="BI63" s="1"/>
      <c r="BJ63" s="1"/>
      <c r="BK63" s="1"/>
      <c r="BL63" s="1"/>
      <c r="BM63" s="1"/>
      <c r="BN63" s="1"/>
      <c r="BO63" s="1"/>
      <c r="BP63" s="1"/>
      <c r="BQ63" s="1"/>
    </row>
    <row r="64" spans="1:69" s="36" customFormat="1" ht="15" x14ac:dyDescent="0.25">
      <c r="A64" s="50" t="s">
        <v>113</v>
      </c>
      <c r="B64" s="51" t="s">
        <v>114</v>
      </c>
      <c r="C64" s="51" t="s">
        <v>123</v>
      </c>
      <c r="D64" s="51" t="s">
        <v>124</v>
      </c>
      <c r="E64" s="59">
        <v>27343189</v>
      </c>
      <c r="F64" s="61">
        <v>27343189</v>
      </c>
      <c r="G64" s="24">
        <f t="shared" si="1"/>
        <v>0</v>
      </c>
      <c r="H64" s="40">
        <f t="shared" si="0"/>
        <v>0</v>
      </c>
      <c r="I64" s="57" t="s">
        <v>865</v>
      </c>
      <c r="J64" s="49" t="s">
        <v>865</v>
      </c>
      <c r="K64" s="1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 s="1"/>
      <c r="BI64" s="1"/>
      <c r="BJ64" s="1"/>
      <c r="BK64" s="1"/>
      <c r="BL64" s="1"/>
      <c r="BM64" s="1"/>
      <c r="BN64" s="1"/>
      <c r="BO64" s="1"/>
      <c r="BP64" s="1"/>
      <c r="BQ64" s="1"/>
    </row>
    <row r="65" spans="1:69" s="36" customFormat="1" ht="15" x14ac:dyDescent="0.25">
      <c r="A65" s="50" t="s">
        <v>113</v>
      </c>
      <c r="B65" s="51" t="s">
        <v>114</v>
      </c>
      <c r="C65" s="51" t="s">
        <v>125</v>
      </c>
      <c r="D65" s="51" t="s">
        <v>126</v>
      </c>
      <c r="E65" s="59">
        <v>11998159</v>
      </c>
      <c r="F65" s="61">
        <v>11998159</v>
      </c>
      <c r="G65" s="24">
        <f t="shared" si="1"/>
        <v>0</v>
      </c>
      <c r="H65" s="40">
        <f t="shared" si="0"/>
        <v>0</v>
      </c>
      <c r="I65" s="57" t="s">
        <v>865</v>
      </c>
      <c r="J65" s="49" t="s">
        <v>865</v>
      </c>
      <c r="K65" s="14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 s="1"/>
      <c r="BI65" s="1"/>
      <c r="BJ65" s="1"/>
      <c r="BK65" s="1"/>
      <c r="BL65" s="1"/>
      <c r="BM65" s="1"/>
      <c r="BN65" s="1"/>
      <c r="BO65" s="1"/>
      <c r="BP65" s="1"/>
      <c r="BQ65" s="1"/>
    </row>
    <row r="66" spans="1:69" s="36" customFormat="1" ht="15" x14ac:dyDescent="0.25">
      <c r="A66" s="50" t="s">
        <v>113</v>
      </c>
      <c r="B66" s="51" t="s">
        <v>114</v>
      </c>
      <c r="C66" s="51" t="s">
        <v>127</v>
      </c>
      <c r="D66" s="51" t="s">
        <v>128</v>
      </c>
      <c r="E66" s="59">
        <v>547238</v>
      </c>
      <c r="F66" s="61">
        <v>547238</v>
      </c>
      <c r="G66" s="24">
        <f t="shared" si="1"/>
        <v>0</v>
      </c>
      <c r="H66" s="40">
        <f t="shared" si="0"/>
        <v>0</v>
      </c>
      <c r="I66" s="57" t="s">
        <v>865</v>
      </c>
      <c r="J66" s="49" t="s">
        <v>865</v>
      </c>
      <c r="K66" s="14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 s="1"/>
      <c r="BI66" s="1"/>
      <c r="BJ66" s="1"/>
      <c r="BK66" s="1"/>
      <c r="BL66" s="1"/>
      <c r="BM66" s="1"/>
      <c r="BN66" s="1"/>
      <c r="BO66" s="1"/>
      <c r="BP66" s="1"/>
      <c r="BQ66" s="1"/>
    </row>
    <row r="67" spans="1:69" s="36" customFormat="1" ht="15" x14ac:dyDescent="0.25">
      <c r="A67" s="50" t="s">
        <v>113</v>
      </c>
      <c r="B67" s="51" t="s">
        <v>114</v>
      </c>
      <c r="C67" s="51" t="s">
        <v>129</v>
      </c>
      <c r="D67" s="51" t="s">
        <v>130</v>
      </c>
      <c r="E67" s="59">
        <v>36003250</v>
      </c>
      <c r="F67" s="61">
        <v>36003250</v>
      </c>
      <c r="G67" s="24">
        <f t="shared" si="1"/>
        <v>0</v>
      </c>
      <c r="H67" s="40">
        <f t="shared" si="0"/>
        <v>0</v>
      </c>
      <c r="I67" s="57" t="s">
        <v>865</v>
      </c>
      <c r="J67" s="49" t="s">
        <v>865</v>
      </c>
      <c r="K67" s="14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 s="1"/>
      <c r="BI67" s="1"/>
      <c r="BJ67" s="1"/>
      <c r="BK67" s="1"/>
      <c r="BL67" s="1"/>
      <c r="BM67" s="1"/>
      <c r="BN67" s="1"/>
      <c r="BO67" s="1"/>
      <c r="BP67" s="1"/>
      <c r="BQ67" s="1"/>
    </row>
    <row r="68" spans="1:69" s="36" customFormat="1" ht="15" x14ac:dyDescent="0.25">
      <c r="A68" s="50" t="s">
        <v>113</v>
      </c>
      <c r="B68" s="51" t="s">
        <v>114</v>
      </c>
      <c r="C68" s="51" t="s">
        <v>131</v>
      </c>
      <c r="D68" s="51" t="s">
        <v>132</v>
      </c>
      <c r="E68" s="59">
        <v>19082</v>
      </c>
      <c r="F68" s="61">
        <v>19082</v>
      </c>
      <c r="G68" s="24">
        <f t="shared" si="1"/>
        <v>0</v>
      </c>
      <c r="H68" s="40">
        <f t="shared" si="0"/>
        <v>0</v>
      </c>
      <c r="I68" s="57">
        <v>1</v>
      </c>
      <c r="J68" s="49">
        <v>1</v>
      </c>
      <c r="K68" s="14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 s="1"/>
      <c r="BI68" s="1"/>
      <c r="BJ68" s="1"/>
      <c r="BK68" s="1"/>
      <c r="BL68" s="1"/>
      <c r="BM68" s="1"/>
      <c r="BN68" s="1"/>
      <c r="BO68" s="1"/>
      <c r="BP68" s="1"/>
      <c r="BQ68" s="1"/>
    </row>
    <row r="69" spans="1:69" s="36" customFormat="1" ht="15" x14ac:dyDescent="0.25">
      <c r="A69" s="50" t="s">
        <v>133</v>
      </c>
      <c r="B69" s="51" t="s">
        <v>134</v>
      </c>
      <c r="C69" s="51" t="s">
        <v>135</v>
      </c>
      <c r="D69" s="51" t="s">
        <v>136</v>
      </c>
      <c r="E69" s="59">
        <v>1467776</v>
      </c>
      <c r="F69" s="61">
        <v>1467776</v>
      </c>
      <c r="G69" s="24">
        <f t="shared" si="1"/>
        <v>0</v>
      </c>
      <c r="H69" s="40">
        <f t="shared" si="0"/>
        <v>0</v>
      </c>
      <c r="I69" s="57" t="s">
        <v>865</v>
      </c>
      <c r="J69" s="49" t="s">
        <v>865</v>
      </c>
      <c r="K69" s="14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 s="1"/>
      <c r="BI69" s="1"/>
      <c r="BJ69" s="1"/>
      <c r="BK69" s="1"/>
      <c r="BL69" s="1"/>
      <c r="BM69" s="1"/>
      <c r="BN69" s="1"/>
      <c r="BO69" s="1"/>
      <c r="BP69" s="1"/>
      <c r="BQ69" s="1"/>
    </row>
    <row r="70" spans="1:69" s="36" customFormat="1" ht="15" x14ac:dyDescent="0.25">
      <c r="A70" s="50" t="s">
        <v>133</v>
      </c>
      <c r="B70" s="51" t="s">
        <v>134</v>
      </c>
      <c r="C70" s="51" t="s">
        <v>41</v>
      </c>
      <c r="D70" s="51" t="s">
        <v>137</v>
      </c>
      <c r="E70" s="59">
        <v>7577732</v>
      </c>
      <c r="F70" s="61">
        <v>7577732</v>
      </c>
      <c r="G70" s="24">
        <f t="shared" si="1"/>
        <v>0</v>
      </c>
      <c r="H70" s="40">
        <f t="shared" si="0"/>
        <v>0</v>
      </c>
      <c r="I70" s="57" t="s">
        <v>865</v>
      </c>
      <c r="J70" s="49" t="s">
        <v>865</v>
      </c>
      <c r="K70" s="14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 s="1"/>
      <c r="BI70" s="1"/>
      <c r="BJ70" s="1"/>
      <c r="BK70" s="1"/>
      <c r="BL70" s="1"/>
      <c r="BM70" s="1"/>
      <c r="BN70" s="1"/>
      <c r="BO70" s="1"/>
      <c r="BP70" s="1"/>
      <c r="BQ70" s="1"/>
    </row>
    <row r="71" spans="1:69" s="36" customFormat="1" ht="15" x14ac:dyDescent="0.25">
      <c r="A71" s="50" t="s">
        <v>133</v>
      </c>
      <c r="B71" s="51" t="s">
        <v>134</v>
      </c>
      <c r="C71" s="51" t="s">
        <v>138</v>
      </c>
      <c r="D71" s="51" t="s">
        <v>139</v>
      </c>
      <c r="E71" s="59">
        <v>60801</v>
      </c>
      <c r="F71" s="61">
        <v>60801</v>
      </c>
      <c r="G71" s="24">
        <f t="shared" si="1"/>
        <v>0</v>
      </c>
      <c r="H71" s="40">
        <f t="shared" si="0"/>
        <v>0</v>
      </c>
      <c r="I71" s="57">
        <v>1</v>
      </c>
      <c r="J71" s="49">
        <v>1</v>
      </c>
      <c r="K71" s="14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 s="1"/>
      <c r="BI71" s="1"/>
      <c r="BJ71" s="1"/>
      <c r="BK71" s="1"/>
      <c r="BL71" s="1"/>
      <c r="BM71" s="1"/>
      <c r="BN71" s="1"/>
      <c r="BO71" s="1"/>
      <c r="BP71" s="1"/>
      <c r="BQ71" s="1"/>
    </row>
    <row r="72" spans="1:69" s="36" customFormat="1" ht="15" x14ac:dyDescent="0.25">
      <c r="A72" s="50" t="s">
        <v>133</v>
      </c>
      <c r="B72" s="51" t="s">
        <v>134</v>
      </c>
      <c r="C72" s="51" t="s">
        <v>123</v>
      </c>
      <c r="D72" s="51" t="s">
        <v>140</v>
      </c>
      <c r="E72" s="59">
        <v>4253979</v>
      </c>
      <c r="F72" s="61">
        <v>4253979</v>
      </c>
      <c r="G72" s="24">
        <f t="shared" si="1"/>
        <v>0</v>
      </c>
      <c r="H72" s="40">
        <f t="shared" si="0"/>
        <v>0</v>
      </c>
      <c r="I72" s="57" t="s">
        <v>865</v>
      </c>
      <c r="J72" s="49" t="s">
        <v>865</v>
      </c>
      <c r="K72" s="14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 s="1"/>
      <c r="BI72" s="1"/>
      <c r="BJ72" s="1"/>
      <c r="BK72" s="1"/>
      <c r="BL72" s="1"/>
      <c r="BM72" s="1"/>
      <c r="BN72" s="1"/>
      <c r="BO72" s="1"/>
      <c r="BP72" s="1"/>
      <c r="BQ72" s="1"/>
    </row>
    <row r="73" spans="1:69" s="36" customFormat="1" ht="15" x14ac:dyDescent="0.25">
      <c r="A73" s="50" t="s">
        <v>133</v>
      </c>
      <c r="B73" s="51" t="s">
        <v>134</v>
      </c>
      <c r="C73" s="51" t="s">
        <v>141</v>
      </c>
      <c r="D73" s="51" t="s">
        <v>142</v>
      </c>
      <c r="E73" s="59">
        <v>4977833</v>
      </c>
      <c r="F73" s="61">
        <v>4977833</v>
      </c>
      <c r="G73" s="24">
        <f t="shared" si="1"/>
        <v>0</v>
      </c>
      <c r="H73" s="40">
        <f t="shared" ref="H73:H136" si="2">ROUND(G73/E73,4)</f>
        <v>0</v>
      </c>
      <c r="I73" s="57" t="s">
        <v>865</v>
      </c>
      <c r="J73" s="49" t="s">
        <v>865</v>
      </c>
      <c r="K73" s="14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 s="1"/>
      <c r="BI73" s="1"/>
      <c r="BJ73" s="1"/>
      <c r="BK73" s="1"/>
      <c r="BL73" s="1"/>
      <c r="BM73" s="1"/>
      <c r="BN73" s="1"/>
      <c r="BO73" s="1"/>
      <c r="BP73" s="1"/>
      <c r="BQ73" s="1"/>
    </row>
    <row r="74" spans="1:69" s="36" customFormat="1" ht="15" x14ac:dyDescent="0.25">
      <c r="A74" s="50" t="s">
        <v>133</v>
      </c>
      <c r="B74" s="51" t="s">
        <v>134</v>
      </c>
      <c r="C74" s="51" t="s">
        <v>143</v>
      </c>
      <c r="D74" s="51" t="s">
        <v>144</v>
      </c>
      <c r="E74" s="59">
        <v>1503025</v>
      </c>
      <c r="F74" s="61">
        <v>1503025</v>
      </c>
      <c r="G74" s="24">
        <f t="shared" ref="G74:G136" si="3">SUM(F74-E74)</f>
        <v>0</v>
      </c>
      <c r="H74" s="40">
        <f t="shared" si="2"/>
        <v>0</v>
      </c>
      <c r="I74" s="57" t="s">
        <v>865</v>
      </c>
      <c r="J74" s="49" t="s">
        <v>865</v>
      </c>
      <c r="K74" s="1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 s="1"/>
      <c r="BI74" s="1"/>
      <c r="BJ74" s="1"/>
      <c r="BK74" s="1"/>
      <c r="BL74" s="1"/>
      <c r="BM74" s="1"/>
      <c r="BN74" s="1"/>
      <c r="BO74" s="1"/>
      <c r="BP74" s="1"/>
      <c r="BQ74" s="1"/>
    </row>
    <row r="75" spans="1:69" s="36" customFormat="1" ht="15" x14ac:dyDescent="0.25">
      <c r="A75" s="50" t="s">
        <v>133</v>
      </c>
      <c r="B75" s="51" t="s">
        <v>134</v>
      </c>
      <c r="C75" s="51" t="s">
        <v>145</v>
      </c>
      <c r="D75" s="51" t="s">
        <v>146</v>
      </c>
      <c r="E75" s="59">
        <v>1677714</v>
      </c>
      <c r="F75" s="61">
        <v>1677714</v>
      </c>
      <c r="G75" s="24">
        <f t="shared" si="3"/>
        <v>0</v>
      </c>
      <c r="H75" s="40">
        <f t="shared" si="2"/>
        <v>0</v>
      </c>
      <c r="I75" s="57" t="s">
        <v>865</v>
      </c>
      <c r="J75" s="49" t="s">
        <v>865</v>
      </c>
      <c r="K75" s="14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 s="1"/>
      <c r="BI75" s="1"/>
      <c r="BJ75" s="1"/>
      <c r="BK75" s="1"/>
      <c r="BL75" s="1"/>
      <c r="BM75" s="1"/>
      <c r="BN75" s="1"/>
      <c r="BO75" s="1"/>
      <c r="BP75" s="1"/>
      <c r="BQ75" s="1"/>
    </row>
    <row r="76" spans="1:69" s="36" customFormat="1" ht="15" x14ac:dyDescent="0.25">
      <c r="A76" s="50" t="s">
        <v>133</v>
      </c>
      <c r="B76" s="51" t="s">
        <v>134</v>
      </c>
      <c r="C76" s="51" t="s">
        <v>147</v>
      </c>
      <c r="D76" s="51" t="s">
        <v>148</v>
      </c>
      <c r="E76" s="59">
        <v>469296</v>
      </c>
      <c r="F76" s="61">
        <v>469296</v>
      </c>
      <c r="G76" s="24">
        <f t="shared" si="3"/>
        <v>0</v>
      </c>
      <c r="H76" s="40">
        <f t="shared" si="2"/>
        <v>0</v>
      </c>
      <c r="I76" s="57" t="s">
        <v>865</v>
      </c>
      <c r="J76" s="49" t="s">
        <v>865</v>
      </c>
      <c r="K76" s="14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 s="1"/>
      <c r="BI76" s="1"/>
      <c r="BJ76" s="1"/>
      <c r="BK76" s="1"/>
      <c r="BL76" s="1"/>
      <c r="BM76" s="1"/>
      <c r="BN76" s="1"/>
      <c r="BO76" s="1"/>
      <c r="BP76" s="1"/>
      <c r="BQ76" s="1"/>
    </row>
    <row r="77" spans="1:69" s="36" customFormat="1" ht="15" x14ac:dyDescent="0.25">
      <c r="A77" s="50" t="s">
        <v>133</v>
      </c>
      <c r="B77" s="51" t="s">
        <v>134</v>
      </c>
      <c r="C77" s="51" t="s">
        <v>149</v>
      </c>
      <c r="D77" s="51" t="s">
        <v>150</v>
      </c>
      <c r="E77" s="59">
        <v>4479376</v>
      </c>
      <c r="F77" s="61">
        <v>4479376</v>
      </c>
      <c r="G77" s="24">
        <f t="shared" si="3"/>
        <v>0</v>
      </c>
      <c r="H77" s="40">
        <f t="shared" si="2"/>
        <v>0</v>
      </c>
      <c r="I77" s="57" t="s">
        <v>865</v>
      </c>
      <c r="J77" s="49" t="s">
        <v>865</v>
      </c>
      <c r="K77" s="14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 s="1"/>
      <c r="BI77" s="1"/>
      <c r="BJ77" s="1"/>
      <c r="BK77" s="1"/>
      <c r="BL77" s="1"/>
      <c r="BM77" s="1"/>
      <c r="BN77" s="1"/>
      <c r="BO77" s="1"/>
      <c r="BP77" s="1"/>
      <c r="BQ77" s="1"/>
    </row>
    <row r="78" spans="1:69" s="36" customFormat="1" ht="15" x14ac:dyDescent="0.25">
      <c r="A78" s="50" t="s">
        <v>151</v>
      </c>
      <c r="B78" s="51" t="s">
        <v>152</v>
      </c>
      <c r="C78" s="51" t="s">
        <v>153</v>
      </c>
      <c r="D78" s="51" t="s">
        <v>154</v>
      </c>
      <c r="E78" s="59">
        <v>659537</v>
      </c>
      <c r="F78" s="61">
        <v>659537</v>
      </c>
      <c r="G78" s="24">
        <f t="shared" si="3"/>
        <v>0</v>
      </c>
      <c r="H78" s="40">
        <f t="shared" si="2"/>
        <v>0</v>
      </c>
      <c r="I78" s="57" t="s">
        <v>865</v>
      </c>
      <c r="J78" s="49" t="s">
        <v>865</v>
      </c>
      <c r="K78" s="14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 s="1"/>
      <c r="BI78" s="1"/>
      <c r="BJ78" s="1"/>
      <c r="BK78" s="1"/>
      <c r="BL78" s="1"/>
      <c r="BM78" s="1"/>
      <c r="BN78" s="1"/>
      <c r="BO78" s="1"/>
      <c r="BP78" s="1"/>
      <c r="BQ78" s="1"/>
    </row>
    <row r="79" spans="1:69" s="36" customFormat="1" ht="15" x14ac:dyDescent="0.25">
      <c r="A79" s="50" t="s">
        <v>151</v>
      </c>
      <c r="B79" s="51" t="s">
        <v>152</v>
      </c>
      <c r="C79" s="51" t="s">
        <v>155</v>
      </c>
      <c r="D79" s="51" t="s">
        <v>156</v>
      </c>
      <c r="E79" s="59">
        <v>709251</v>
      </c>
      <c r="F79" s="61">
        <v>709251</v>
      </c>
      <c r="G79" s="24">
        <f t="shared" si="3"/>
        <v>0</v>
      </c>
      <c r="H79" s="40">
        <f t="shared" si="2"/>
        <v>0</v>
      </c>
      <c r="I79" s="57" t="s">
        <v>865</v>
      </c>
      <c r="J79" s="49" t="s">
        <v>865</v>
      </c>
      <c r="K79" s="14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 s="1"/>
      <c r="BI79" s="1"/>
      <c r="BJ79" s="1"/>
      <c r="BK79" s="1"/>
      <c r="BL79" s="1"/>
      <c r="BM79" s="1"/>
      <c r="BN79" s="1"/>
      <c r="BO79" s="1"/>
      <c r="BP79" s="1"/>
      <c r="BQ79" s="1"/>
    </row>
    <row r="80" spans="1:69" s="36" customFormat="1" ht="15" x14ac:dyDescent="0.25">
      <c r="A80" s="50" t="s">
        <v>151</v>
      </c>
      <c r="B80" s="51" t="s">
        <v>152</v>
      </c>
      <c r="C80" s="51" t="s">
        <v>34</v>
      </c>
      <c r="D80" s="51" t="s">
        <v>157</v>
      </c>
      <c r="E80" s="59">
        <v>2599119</v>
      </c>
      <c r="F80" s="61">
        <v>2599119</v>
      </c>
      <c r="G80" s="24">
        <f t="shared" si="3"/>
        <v>0</v>
      </c>
      <c r="H80" s="40">
        <f t="shared" si="2"/>
        <v>0</v>
      </c>
      <c r="I80" s="57" t="s">
        <v>865</v>
      </c>
      <c r="J80" s="49" t="s">
        <v>865</v>
      </c>
      <c r="K80" s="14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 s="1"/>
      <c r="BI80" s="1"/>
      <c r="BJ80" s="1"/>
      <c r="BK80" s="1"/>
      <c r="BL80" s="1"/>
      <c r="BM80" s="1"/>
      <c r="BN80" s="1"/>
      <c r="BO80" s="1"/>
      <c r="BP80" s="1"/>
      <c r="BQ80" s="1"/>
    </row>
    <row r="81" spans="1:69" s="36" customFormat="1" ht="15" x14ac:dyDescent="0.25">
      <c r="A81" s="50" t="s">
        <v>151</v>
      </c>
      <c r="B81" s="51" t="s">
        <v>152</v>
      </c>
      <c r="C81" s="51" t="s">
        <v>158</v>
      </c>
      <c r="D81" s="51" t="s">
        <v>159</v>
      </c>
      <c r="E81" s="59">
        <v>1031837</v>
      </c>
      <c r="F81" s="61">
        <v>1031837</v>
      </c>
      <c r="G81" s="24">
        <f t="shared" si="3"/>
        <v>0</v>
      </c>
      <c r="H81" s="40">
        <f t="shared" si="2"/>
        <v>0</v>
      </c>
      <c r="I81" s="57" t="s">
        <v>865</v>
      </c>
      <c r="J81" s="49" t="s">
        <v>865</v>
      </c>
      <c r="K81" s="14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 s="1"/>
      <c r="BI81" s="1"/>
      <c r="BJ81" s="1"/>
      <c r="BK81" s="1"/>
      <c r="BL81" s="1"/>
      <c r="BM81" s="1"/>
      <c r="BN81" s="1"/>
      <c r="BO81" s="1"/>
      <c r="BP81" s="1"/>
      <c r="BQ81" s="1"/>
    </row>
    <row r="82" spans="1:69" s="36" customFormat="1" ht="15" x14ac:dyDescent="0.25">
      <c r="A82" s="50" t="s">
        <v>151</v>
      </c>
      <c r="B82" s="51" t="s">
        <v>152</v>
      </c>
      <c r="C82" s="51" t="s">
        <v>116</v>
      </c>
      <c r="D82" s="51" t="s">
        <v>160</v>
      </c>
      <c r="E82" s="59">
        <v>1336567</v>
      </c>
      <c r="F82" s="61">
        <v>1336567</v>
      </c>
      <c r="G82" s="24">
        <f t="shared" si="3"/>
        <v>0</v>
      </c>
      <c r="H82" s="40">
        <f t="shared" si="2"/>
        <v>0</v>
      </c>
      <c r="I82" s="57" t="s">
        <v>865</v>
      </c>
      <c r="J82" s="49" t="s">
        <v>865</v>
      </c>
      <c r="K82" s="14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 s="1"/>
      <c r="BI82" s="1"/>
      <c r="BJ82" s="1"/>
      <c r="BK82" s="1"/>
      <c r="BL82" s="1"/>
      <c r="BM82" s="1"/>
      <c r="BN82" s="1"/>
      <c r="BO82" s="1"/>
      <c r="BP82" s="1"/>
      <c r="BQ82" s="1"/>
    </row>
    <row r="83" spans="1:69" s="36" customFormat="1" ht="15" x14ac:dyDescent="0.25">
      <c r="A83" s="50" t="s">
        <v>151</v>
      </c>
      <c r="B83" s="51" t="s">
        <v>152</v>
      </c>
      <c r="C83" s="51" t="s">
        <v>161</v>
      </c>
      <c r="D83" s="51" t="s">
        <v>162</v>
      </c>
      <c r="E83" s="59">
        <v>3155078</v>
      </c>
      <c r="F83" s="61">
        <v>3155078</v>
      </c>
      <c r="G83" s="24">
        <f t="shared" si="3"/>
        <v>0</v>
      </c>
      <c r="H83" s="40">
        <f t="shared" si="2"/>
        <v>0</v>
      </c>
      <c r="I83" s="57" t="s">
        <v>865</v>
      </c>
      <c r="J83" s="49" t="s">
        <v>865</v>
      </c>
      <c r="K83" s="14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 s="1"/>
      <c r="BI83" s="1"/>
      <c r="BJ83" s="1"/>
      <c r="BK83" s="1"/>
      <c r="BL83" s="1"/>
      <c r="BM83" s="1"/>
      <c r="BN83" s="1"/>
      <c r="BO83" s="1"/>
      <c r="BP83" s="1"/>
      <c r="BQ83" s="1"/>
    </row>
    <row r="84" spans="1:69" s="36" customFormat="1" ht="15" x14ac:dyDescent="0.25">
      <c r="A84" s="50" t="s">
        <v>151</v>
      </c>
      <c r="B84" s="51" t="s">
        <v>152</v>
      </c>
      <c r="C84" s="51" t="s">
        <v>163</v>
      </c>
      <c r="D84" s="51" t="s">
        <v>164</v>
      </c>
      <c r="E84" s="59">
        <v>2489302</v>
      </c>
      <c r="F84" s="61">
        <v>2489302</v>
      </c>
      <c r="G84" s="24">
        <f t="shared" si="3"/>
        <v>0</v>
      </c>
      <c r="H84" s="40">
        <f t="shared" si="2"/>
        <v>0</v>
      </c>
      <c r="I84" s="57" t="s">
        <v>865</v>
      </c>
      <c r="J84" s="49" t="s">
        <v>865</v>
      </c>
      <c r="K84" s="1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 s="1"/>
      <c r="BI84" s="1"/>
      <c r="BJ84" s="1"/>
      <c r="BK84" s="1"/>
      <c r="BL84" s="1"/>
      <c r="BM84" s="1"/>
      <c r="BN84" s="1"/>
      <c r="BO84" s="1"/>
      <c r="BP84" s="1"/>
      <c r="BQ84" s="1"/>
    </row>
    <row r="85" spans="1:69" s="36" customFormat="1" ht="15" x14ac:dyDescent="0.25">
      <c r="A85" s="50" t="s">
        <v>151</v>
      </c>
      <c r="B85" s="51" t="s">
        <v>152</v>
      </c>
      <c r="C85" s="51" t="s">
        <v>165</v>
      </c>
      <c r="D85" s="51" t="s">
        <v>166</v>
      </c>
      <c r="E85" s="59">
        <v>1642376</v>
      </c>
      <c r="F85" s="61">
        <v>1642376</v>
      </c>
      <c r="G85" s="24">
        <f t="shared" si="3"/>
        <v>0</v>
      </c>
      <c r="H85" s="40">
        <f t="shared" si="2"/>
        <v>0</v>
      </c>
      <c r="I85" s="57" t="s">
        <v>865</v>
      </c>
      <c r="J85" s="49" t="s">
        <v>865</v>
      </c>
      <c r="K85" s="14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 s="1"/>
      <c r="BI85" s="1"/>
      <c r="BJ85" s="1"/>
      <c r="BK85" s="1"/>
      <c r="BL85" s="1"/>
      <c r="BM85" s="1"/>
      <c r="BN85" s="1"/>
      <c r="BO85" s="1"/>
      <c r="BP85" s="1"/>
      <c r="BQ85" s="1"/>
    </row>
    <row r="86" spans="1:69" s="36" customFormat="1" ht="15" x14ac:dyDescent="0.25">
      <c r="A86" s="50" t="s">
        <v>151</v>
      </c>
      <c r="B86" s="51" t="s">
        <v>152</v>
      </c>
      <c r="C86" s="51" t="s">
        <v>59</v>
      </c>
      <c r="D86" s="51" t="s">
        <v>167</v>
      </c>
      <c r="E86" s="59">
        <v>2707877</v>
      </c>
      <c r="F86" s="61">
        <v>2707877</v>
      </c>
      <c r="G86" s="24">
        <f t="shared" si="3"/>
        <v>0</v>
      </c>
      <c r="H86" s="40">
        <f t="shared" si="2"/>
        <v>0</v>
      </c>
      <c r="I86" s="57" t="s">
        <v>865</v>
      </c>
      <c r="J86" s="49" t="s">
        <v>865</v>
      </c>
      <c r="K86" s="14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 s="1"/>
      <c r="BI86" s="1"/>
      <c r="BJ86" s="1"/>
      <c r="BK86" s="1"/>
      <c r="BL86" s="1"/>
      <c r="BM86" s="1"/>
      <c r="BN86" s="1"/>
      <c r="BO86" s="1"/>
      <c r="BP86" s="1"/>
      <c r="BQ86" s="1"/>
    </row>
    <row r="87" spans="1:69" s="36" customFormat="1" ht="15" x14ac:dyDescent="0.25">
      <c r="A87" s="50" t="s">
        <v>151</v>
      </c>
      <c r="B87" s="51" t="s">
        <v>152</v>
      </c>
      <c r="C87" s="51" t="s">
        <v>168</v>
      </c>
      <c r="D87" s="51" t="s">
        <v>169</v>
      </c>
      <c r="E87" s="59">
        <v>2434954</v>
      </c>
      <c r="F87" s="61">
        <v>2434954</v>
      </c>
      <c r="G87" s="24">
        <f t="shared" si="3"/>
        <v>0</v>
      </c>
      <c r="H87" s="40">
        <f t="shared" si="2"/>
        <v>0</v>
      </c>
      <c r="I87" s="57" t="s">
        <v>865</v>
      </c>
      <c r="J87" s="49" t="s">
        <v>865</v>
      </c>
      <c r="K87" s="14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 s="1"/>
      <c r="BI87" s="1"/>
      <c r="BJ87" s="1"/>
      <c r="BK87" s="1"/>
      <c r="BL87" s="1"/>
      <c r="BM87" s="1"/>
      <c r="BN87" s="1"/>
      <c r="BO87" s="1"/>
      <c r="BP87" s="1"/>
      <c r="BQ87" s="1"/>
    </row>
    <row r="88" spans="1:69" s="36" customFormat="1" ht="15" x14ac:dyDescent="0.25">
      <c r="A88" s="50" t="s">
        <v>151</v>
      </c>
      <c r="B88" s="51" t="s">
        <v>152</v>
      </c>
      <c r="C88" s="51" t="s">
        <v>170</v>
      </c>
      <c r="D88" s="51" t="s">
        <v>171</v>
      </c>
      <c r="E88" s="59">
        <v>16873663</v>
      </c>
      <c r="F88" s="61">
        <v>16873663</v>
      </c>
      <c r="G88" s="24">
        <f t="shared" si="3"/>
        <v>0</v>
      </c>
      <c r="H88" s="40">
        <f t="shared" si="2"/>
        <v>0</v>
      </c>
      <c r="I88" s="57" t="s">
        <v>865</v>
      </c>
      <c r="J88" s="49" t="s">
        <v>865</v>
      </c>
      <c r="K88" s="14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 s="1"/>
      <c r="BI88" s="1"/>
      <c r="BJ88" s="1"/>
      <c r="BK88" s="1"/>
      <c r="BL88" s="1"/>
      <c r="BM88" s="1"/>
      <c r="BN88" s="1"/>
      <c r="BO88" s="1"/>
      <c r="BP88" s="1"/>
      <c r="BQ88" s="1"/>
    </row>
    <row r="89" spans="1:69" s="36" customFormat="1" ht="15" x14ac:dyDescent="0.25">
      <c r="A89" s="50" t="s">
        <v>151</v>
      </c>
      <c r="B89" s="51" t="s">
        <v>152</v>
      </c>
      <c r="C89" s="51" t="s">
        <v>172</v>
      </c>
      <c r="D89" s="51" t="s">
        <v>173</v>
      </c>
      <c r="E89" s="59">
        <v>637984</v>
      </c>
      <c r="F89" s="61">
        <v>637984</v>
      </c>
      <c r="G89" s="24">
        <f t="shared" si="3"/>
        <v>0</v>
      </c>
      <c r="H89" s="40">
        <f t="shared" si="2"/>
        <v>0</v>
      </c>
      <c r="I89" s="57" t="s">
        <v>865</v>
      </c>
      <c r="J89" s="49" t="s">
        <v>865</v>
      </c>
      <c r="K89" s="14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 s="1"/>
      <c r="BI89" s="1"/>
      <c r="BJ89" s="1"/>
      <c r="BK89" s="1"/>
      <c r="BL89" s="1"/>
      <c r="BM89" s="1"/>
      <c r="BN89" s="1"/>
      <c r="BO89" s="1"/>
      <c r="BP89" s="1"/>
      <c r="BQ89" s="1"/>
    </row>
    <row r="90" spans="1:69" s="36" customFormat="1" ht="15" x14ac:dyDescent="0.25">
      <c r="A90" s="50" t="s">
        <v>174</v>
      </c>
      <c r="B90" s="51" t="s">
        <v>175</v>
      </c>
      <c r="C90" s="51" t="s">
        <v>26</v>
      </c>
      <c r="D90" s="51" t="s">
        <v>177</v>
      </c>
      <c r="E90" s="59">
        <v>1744336</v>
      </c>
      <c r="F90" s="61">
        <v>1744336</v>
      </c>
      <c r="G90" s="24">
        <f t="shared" si="3"/>
        <v>0</v>
      </c>
      <c r="H90" s="40">
        <f t="shared" si="2"/>
        <v>0</v>
      </c>
      <c r="I90" s="57" t="s">
        <v>865</v>
      </c>
      <c r="J90" s="49" t="s">
        <v>865</v>
      </c>
      <c r="K90" s="14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 s="1"/>
      <c r="BI90" s="1"/>
      <c r="BJ90" s="1"/>
      <c r="BK90" s="1"/>
      <c r="BL90" s="1"/>
      <c r="BM90" s="1"/>
      <c r="BN90" s="1"/>
      <c r="BO90" s="1"/>
      <c r="BP90" s="1"/>
      <c r="BQ90" s="1"/>
    </row>
    <row r="91" spans="1:69" s="36" customFormat="1" ht="15" x14ac:dyDescent="0.25">
      <c r="A91" s="50" t="s">
        <v>174</v>
      </c>
      <c r="B91" s="51" t="s">
        <v>175</v>
      </c>
      <c r="C91" s="51" t="s">
        <v>57</v>
      </c>
      <c r="D91" s="51" t="s">
        <v>178</v>
      </c>
      <c r="E91" s="59">
        <v>2205787</v>
      </c>
      <c r="F91" s="61">
        <v>2205787</v>
      </c>
      <c r="G91" s="24">
        <f t="shared" si="3"/>
        <v>0</v>
      </c>
      <c r="H91" s="40">
        <f t="shared" si="2"/>
        <v>0</v>
      </c>
      <c r="I91" s="57" t="s">
        <v>865</v>
      </c>
      <c r="J91" s="49" t="s">
        <v>865</v>
      </c>
      <c r="K91" s="14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 s="1"/>
      <c r="BI91" s="1"/>
      <c r="BJ91" s="1"/>
      <c r="BK91" s="1"/>
      <c r="BL91" s="1"/>
      <c r="BM91" s="1"/>
      <c r="BN91" s="1"/>
      <c r="BO91" s="1"/>
      <c r="BP91" s="1"/>
      <c r="BQ91" s="1"/>
    </row>
    <row r="92" spans="1:69" s="36" customFormat="1" ht="15" x14ac:dyDescent="0.25">
      <c r="A92" s="50" t="s">
        <v>174</v>
      </c>
      <c r="B92" s="51" t="s">
        <v>175</v>
      </c>
      <c r="C92" s="51" t="s">
        <v>16</v>
      </c>
      <c r="D92" s="51" t="s">
        <v>179</v>
      </c>
      <c r="E92" s="59">
        <v>1843626</v>
      </c>
      <c r="F92" s="61">
        <v>1843626</v>
      </c>
      <c r="G92" s="24">
        <f t="shared" si="3"/>
        <v>0</v>
      </c>
      <c r="H92" s="40">
        <f t="shared" si="2"/>
        <v>0</v>
      </c>
      <c r="I92" s="57" t="s">
        <v>865</v>
      </c>
      <c r="J92" s="49" t="s">
        <v>865</v>
      </c>
      <c r="K92" s="14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 s="1"/>
      <c r="BI92" s="1"/>
      <c r="BJ92" s="1"/>
      <c r="BK92" s="1"/>
      <c r="BL92" s="1"/>
      <c r="BM92" s="1"/>
      <c r="BN92" s="1"/>
      <c r="BO92" s="1"/>
      <c r="BP92" s="1"/>
      <c r="BQ92" s="1"/>
    </row>
    <row r="93" spans="1:69" s="36" customFormat="1" ht="15" x14ac:dyDescent="0.25">
      <c r="A93" s="50" t="s">
        <v>174</v>
      </c>
      <c r="B93" s="51" t="s">
        <v>175</v>
      </c>
      <c r="C93" s="51" t="s">
        <v>180</v>
      </c>
      <c r="D93" s="51" t="s">
        <v>874</v>
      </c>
      <c r="E93" s="59">
        <v>5301691</v>
      </c>
      <c r="F93" s="61">
        <v>5301691</v>
      </c>
      <c r="G93" s="24">
        <f t="shared" si="3"/>
        <v>0</v>
      </c>
      <c r="H93" s="40">
        <f t="shared" si="2"/>
        <v>0</v>
      </c>
      <c r="I93" s="57" t="s">
        <v>865</v>
      </c>
      <c r="J93" s="49" t="s">
        <v>865</v>
      </c>
      <c r="K93" s="14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 s="1"/>
      <c r="BI93" s="1"/>
      <c r="BJ93" s="1"/>
      <c r="BK93" s="1"/>
      <c r="BL93" s="1"/>
      <c r="BM93" s="1"/>
      <c r="BN93" s="1"/>
      <c r="BO93" s="1"/>
      <c r="BP93" s="1"/>
      <c r="BQ93" s="1"/>
    </row>
    <row r="94" spans="1:69" s="36" customFormat="1" ht="15" x14ac:dyDescent="0.25">
      <c r="A94" s="50" t="s">
        <v>181</v>
      </c>
      <c r="B94" s="51" t="s">
        <v>182</v>
      </c>
      <c r="C94" s="51" t="s">
        <v>57</v>
      </c>
      <c r="D94" s="51" t="s">
        <v>183</v>
      </c>
      <c r="E94" s="59">
        <v>339599</v>
      </c>
      <c r="F94" s="61">
        <v>339599</v>
      </c>
      <c r="G94" s="24">
        <f t="shared" si="3"/>
        <v>0</v>
      </c>
      <c r="H94" s="40">
        <f t="shared" si="2"/>
        <v>0</v>
      </c>
      <c r="I94" s="57">
        <v>1</v>
      </c>
      <c r="J94" s="49" t="s">
        <v>865</v>
      </c>
      <c r="K94" s="1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 s="1"/>
      <c r="BI94" s="1"/>
      <c r="BJ94" s="1"/>
      <c r="BK94" s="1"/>
      <c r="BL94" s="1"/>
      <c r="BM94" s="1"/>
      <c r="BN94" s="1"/>
      <c r="BO94" s="1"/>
      <c r="BP94" s="1"/>
      <c r="BQ94" s="1"/>
    </row>
    <row r="95" spans="1:69" s="36" customFormat="1" ht="15" x14ac:dyDescent="0.25">
      <c r="A95" s="50" t="s">
        <v>181</v>
      </c>
      <c r="B95" s="51" t="s">
        <v>182</v>
      </c>
      <c r="C95" s="51" t="s">
        <v>184</v>
      </c>
      <c r="D95" s="51" t="s">
        <v>185</v>
      </c>
      <c r="E95" s="59">
        <v>497707</v>
      </c>
      <c r="F95" s="61">
        <v>497707</v>
      </c>
      <c r="G95" s="24">
        <f t="shared" si="3"/>
        <v>0</v>
      </c>
      <c r="H95" s="40">
        <f t="shared" si="2"/>
        <v>0</v>
      </c>
      <c r="I95" s="57" t="s">
        <v>865</v>
      </c>
      <c r="J95" s="49" t="s">
        <v>865</v>
      </c>
      <c r="K95" s="14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 s="1"/>
      <c r="BI95" s="1"/>
      <c r="BJ95" s="1"/>
      <c r="BK95" s="1"/>
      <c r="BL95" s="1"/>
      <c r="BM95" s="1"/>
      <c r="BN95" s="1"/>
      <c r="BO95" s="1"/>
      <c r="BP95" s="1"/>
      <c r="BQ95" s="1"/>
    </row>
    <row r="96" spans="1:69" s="36" customFormat="1" ht="15" x14ac:dyDescent="0.25">
      <c r="A96" s="50" t="s">
        <v>181</v>
      </c>
      <c r="B96" s="51" t="s">
        <v>182</v>
      </c>
      <c r="C96" s="51" t="s">
        <v>18</v>
      </c>
      <c r="D96" s="51" t="s">
        <v>186</v>
      </c>
      <c r="E96" s="59">
        <v>209</v>
      </c>
      <c r="F96" s="61">
        <v>209</v>
      </c>
      <c r="G96" s="24">
        <f t="shared" si="3"/>
        <v>0</v>
      </c>
      <c r="H96" s="40">
        <f t="shared" si="2"/>
        <v>0</v>
      </c>
      <c r="I96" s="57">
        <v>1</v>
      </c>
      <c r="J96" s="49">
        <v>1</v>
      </c>
      <c r="K96" s="14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 s="1"/>
      <c r="BI96" s="1"/>
      <c r="BJ96" s="1"/>
      <c r="BK96" s="1"/>
      <c r="BL96" s="1"/>
      <c r="BM96" s="1"/>
      <c r="BN96" s="1"/>
      <c r="BO96" s="1"/>
      <c r="BP96" s="1"/>
      <c r="BQ96" s="1"/>
    </row>
    <row r="97" spans="1:69" s="36" customFormat="1" ht="15" x14ac:dyDescent="0.25">
      <c r="A97" s="50" t="s">
        <v>187</v>
      </c>
      <c r="B97" s="51" t="s">
        <v>188</v>
      </c>
      <c r="C97" s="51" t="s">
        <v>189</v>
      </c>
      <c r="D97" s="51" t="s">
        <v>190</v>
      </c>
      <c r="E97" s="59">
        <v>1528099</v>
      </c>
      <c r="F97" s="61">
        <v>1528099</v>
      </c>
      <c r="G97" s="24">
        <f t="shared" si="3"/>
        <v>0</v>
      </c>
      <c r="H97" s="40">
        <f t="shared" si="2"/>
        <v>0</v>
      </c>
      <c r="I97" s="57" t="s">
        <v>865</v>
      </c>
      <c r="J97" s="49" t="s">
        <v>865</v>
      </c>
      <c r="K97" s="14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 s="1"/>
      <c r="BI97" s="1"/>
      <c r="BJ97" s="1"/>
      <c r="BK97" s="1"/>
      <c r="BL97" s="1"/>
      <c r="BM97" s="1"/>
      <c r="BN97" s="1"/>
      <c r="BO97" s="1"/>
      <c r="BP97" s="1"/>
      <c r="BQ97" s="1"/>
    </row>
    <row r="98" spans="1:69" s="36" customFormat="1" ht="15" x14ac:dyDescent="0.25">
      <c r="A98" s="50" t="s">
        <v>187</v>
      </c>
      <c r="B98" s="51" t="s">
        <v>188</v>
      </c>
      <c r="C98" s="51" t="s">
        <v>57</v>
      </c>
      <c r="D98" s="51" t="s">
        <v>191</v>
      </c>
      <c r="E98" s="59">
        <v>80102048</v>
      </c>
      <c r="F98" s="61">
        <v>80102048</v>
      </c>
      <c r="G98" s="24">
        <f t="shared" si="3"/>
        <v>0</v>
      </c>
      <c r="H98" s="40">
        <f t="shared" si="2"/>
        <v>0</v>
      </c>
      <c r="I98" s="57" t="s">
        <v>865</v>
      </c>
      <c r="J98" s="49" t="s">
        <v>865</v>
      </c>
      <c r="K98" s="14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 s="1"/>
      <c r="BI98" s="1"/>
      <c r="BJ98" s="1"/>
      <c r="BK98" s="1"/>
      <c r="BL98" s="1"/>
      <c r="BM98" s="1"/>
      <c r="BN98" s="1"/>
      <c r="BO98" s="1"/>
      <c r="BP98" s="1"/>
      <c r="BQ98" s="1"/>
    </row>
    <row r="99" spans="1:69" s="36" customFormat="1" ht="15" x14ac:dyDescent="0.25">
      <c r="A99" s="50" t="s">
        <v>187</v>
      </c>
      <c r="B99" s="51" t="s">
        <v>188</v>
      </c>
      <c r="C99" s="51" t="s">
        <v>192</v>
      </c>
      <c r="D99" s="51" t="s">
        <v>193</v>
      </c>
      <c r="E99" s="59">
        <v>50561802</v>
      </c>
      <c r="F99" s="61">
        <v>50561802</v>
      </c>
      <c r="G99" s="24">
        <f t="shared" si="3"/>
        <v>0</v>
      </c>
      <c r="H99" s="40">
        <f t="shared" si="2"/>
        <v>0</v>
      </c>
      <c r="I99" s="57" t="s">
        <v>865</v>
      </c>
      <c r="J99" s="49" t="s">
        <v>865</v>
      </c>
      <c r="K99" s="14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 s="1"/>
      <c r="BI99" s="1"/>
      <c r="BJ99" s="1"/>
      <c r="BK99" s="1"/>
      <c r="BL99" s="1"/>
      <c r="BM99" s="1"/>
      <c r="BN99" s="1"/>
      <c r="BO99" s="1"/>
      <c r="BP99" s="1"/>
      <c r="BQ99" s="1"/>
    </row>
    <row r="100" spans="1:69" s="36" customFormat="1" ht="15" x14ac:dyDescent="0.25">
      <c r="A100" s="50" t="s">
        <v>187</v>
      </c>
      <c r="B100" s="51" t="s">
        <v>188</v>
      </c>
      <c r="C100" s="51" t="s">
        <v>84</v>
      </c>
      <c r="D100" s="51" t="s">
        <v>194</v>
      </c>
      <c r="E100" s="59">
        <v>11203574</v>
      </c>
      <c r="F100" s="61">
        <v>11203574</v>
      </c>
      <c r="G100" s="24">
        <f t="shared" si="3"/>
        <v>0</v>
      </c>
      <c r="H100" s="40">
        <f t="shared" si="2"/>
        <v>0</v>
      </c>
      <c r="I100" s="57" t="s">
        <v>865</v>
      </c>
      <c r="J100" s="49" t="s">
        <v>865</v>
      </c>
      <c r="K100" s="14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 s="1"/>
      <c r="BI100" s="1"/>
      <c r="BJ100" s="1"/>
      <c r="BK100" s="1"/>
      <c r="BL100" s="1"/>
      <c r="BM100" s="1"/>
      <c r="BN100" s="1"/>
      <c r="BO100" s="1"/>
      <c r="BP100" s="1"/>
      <c r="BQ100" s="1"/>
    </row>
    <row r="101" spans="1:69" s="36" customFormat="1" ht="15" x14ac:dyDescent="0.25">
      <c r="A101" s="50" t="s">
        <v>187</v>
      </c>
      <c r="B101" s="51" t="s">
        <v>188</v>
      </c>
      <c r="C101" s="51" t="s">
        <v>127</v>
      </c>
      <c r="D101" s="51" t="s">
        <v>195</v>
      </c>
      <c r="E101" s="59">
        <v>4268650</v>
      </c>
      <c r="F101" s="61">
        <v>4268650</v>
      </c>
      <c r="G101" s="24">
        <f t="shared" si="3"/>
        <v>0</v>
      </c>
      <c r="H101" s="40">
        <f t="shared" si="2"/>
        <v>0</v>
      </c>
      <c r="I101" s="57" t="s">
        <v>865</v>
      </c>
      <c r="J101" s="49" t="s">
        <v>865</v>
      </c>
      <c r="K101" s="14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 s="1"/>
      <c r="BI101" s="1"/>
      <c r="BJ101" s="1"/>
      <c r="BK101" s="1"/>
      <c r="BL101" s="1"/>
      <c r="BM101" s="1"/>
      <c r="BN101" s="1"/>
      <c r="BO101" s="1"/>
      <c r="BP101" s="1"/>
      <c r="BQ101" s="1"/>
    </row>
    <row r="102" spans="1:69" s="36" customFormat="1" ht="15" x14ac:dyDescent="0.25">
      <c r="A102" s="50" t="s">
        <v>187</v>
      </c>
      <c r="B102" s="51" t="s">
        <v>188</v>
      </c>
      <c r="C102" s="51" t="s">
        <v>196</v>
      </c>
      <c r="D102" s="51" t="s">
        <v>197</v>
      </c>
      <c r="E102" s="59">
        <v>5663436</v>
      </c>
      <c r="F102" s="61">
        <v>5663436</v>
      </c>
      <c r="G102" s="24">
        <f t="shared" si="3"/>
        <v>0</v>
      </c>
      <c r="H102" s="40">
        <f t="shared" si="2"/>
        <v>0</v>
      </c>
      <c r="I102" s="57" t="s">
        <v>865</v>
      </c>
      <c r="J102" s="49" t="s">
        <v>865</v>
      </c>
      <c r="K102" s="14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 s="1"/>
      <c r="BI102" s="1"/>
      <c r="BJ102" s="1"/>
      <c r="BK102" s="1"/>
      <c r="BL102" s="1"/>
      <c r="BM102" s="1"/>
      <c r="BN102" s="1"/>
      <c r="BO102" s="1"/>
      <c r="BP102" s="1"/>
      <c r="BQ102" s="1"/>
    </row>
    <row r="103" spans="1:69" s="36" customFormat="1" ht="15" x14ac:dyDescent="0.25">
      <c r="A103" s="50" t="s">
        <v>198</v>
      </c>
      <c r="B103" s="51" t="s">
        <v>199</v>
      </c>
      <c r="C103" s="51" t="s">
        <v>200</v>
      </c>
      <c r="D103" s="51" t="s">
        <v>201</v>
      </c>
      <c r="E103" s="59">
        <v>1140594</v>
      </c>
      <c r="F103" s="61">
        <v>1140594</v>
      </c>
      <c r="G103" s="24">
        <f t="shared" si="3"/>
        <v>0</v>
      </c>
      <c r="H103" s="40">
        <f t="shared" si="2"/>
        <v>0</v>
      </c>
      <c r="I103" s="57" t="s">
        <v>865</v>
      </c>
      <c r="J103" s="49" t="s">
        <v>865</v>
      </c>
      <c r="K103" s="14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 s="1"/>
      <c r="BI103" s="1"/>
      <c r="BJ103" s="1"/>
      <c r="BK103" s="1"/>
      <c r="BL103" s="1"/>
      <c r="BM103" s="1"/>
      <c r="BN103" s="1"/>
      <c r="BO103" s="1"/>
      <c r="BP103" s="1"/>
      <c r="BQ103" s="1"/>
    </row>
    <row r="104" spans="1:69" s="36" customFormat="1" ht="15" x14ac:dyDescent="0.25">
      <c r="A104" s="50" t="s">
        <v>198</v>
      </c>
      <c r="B104" s="51" t="s">
        <v>199</v>
      </c>
      <c r="C104" s="51" t="s">
        <v>26</v>
      </c>
      <c r="D104" s="51" t="s">
        <v>202</v>
      </c>
      <c r="E104" s="59">
        <v>777688</v>
      </c>
      <c r="F104" s="61">
        <v>777688</v>
      </c>
      <c r="G104" s="24">
        <f t="shared" si="3"/>
        <v>0</v>
      </c>
      <c r="H104" s="40">
        <f t="shared" si="2"/>
        <v>0</v>
      </c>
      <c r="I104" s="57">
        <v>1</v>
      </c>
      <c r="J104" s="49" t="s">
        <v>865</v>
      </c>
      <c r="K104" s="1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 s="1"/>
      <c r="BI104" s="1"/>
      <c r="BJ104" s="1"/>
      <c r="BK104" s="1"/>
      <c r="BL104" s="1"/>
      <c r="BM104" s="1"/>
      <c r="BN104" s="1"/>
      <c r="BO104" s="1"/>
      <c r="BP104" s="1"/>
      <c r="BQ104" s="1"/>
    </row>
    <row r="105" spans="1:69" s="36" customFormat="1" ht="15" x14ac:dyDescent="0.25">
      <c r="A105" s="50" t="s">
        <v>198</v>
      </c>
      <c r="B105" s="51" t="s">
        <v>199</v>
      </c>
      <c r="C105" s="51" t="s">
        <v>57</v>
      </c>
      <c r="D105" s="51" t="s">
        <v>203</v>
      </c>
      <c r="E105" s="59">
        <v>714085</v>
      </c>
      <c r="F105" s="61">
        <v>714085</v>
      </c>
      <c r="G105" s="24">
        <f t="shared" si="3"/>
        <v>0</v>
      </c>
      <c r="H105" s="40">
        <f t="shared" si="2"/>
        <v>0</v>
      </c>
      <c r="I105" s="57" t="s">
        <v>865</v>
      </c>
      <c r="J105" s="49" t="s">
        <v>865</v>
      </c>
      <c r="K105" s="14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 s="1"/>
      <c r="BI105" s="1"/>
      <c r="BJ105" s="1"/>
      <c r="BK105" s="1"/>
      <c r="BL105" s="1"/>
      <c r="BM105" s="1"/>
      <c r="BN105" s="1"/>
      <c r="BO105" s="1"/>
      <c r="BP105" s="1"/>
      <c r="BQ105" s="1"/>
    </row>
    <row r="106" spans="1:69" s="36" customFormat="1" ht="15" x14ac:dyDescent="0.25">
      <c r="A106" s="50" t="s">
        <v>204</v>
      </c>
      <c r="B106" s="51" t="s">
        <v>205</v>
      </c>
      <c r="C106" s="51" t="s">
        <v>206</v>
      </c>
      <c r="D106" s="51" t="s">
        <v>207</v>
      </c>
      <c r="E106" s="59">
        <v>1462882</v>
      </c>
      <c r="F106" s="61">
        <v>1462882</v>
      </c>
      <c r="G106" s="24">
        <f t="shared" si="3"/>
        <v>0</v>
      </c>
      <c r="H106" s="40">
        <f t="shared" si="2"/>
        <v>0</v>
      </c>
      <c r="I106" s="57" t="s">
        <v>865</v>
      </c>
      <c r="J106" s="49" t="s">
        <v>865</v>
      </c>
      <c r="K106" s="14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 s="1"/>
      <c r="BI106" s="1"/>
      <c r="BJ106" s="1"/>
      <c r="BK106" s="1"/>
      <c r="BL106" s="1"/>
      <c r="BM106" s="1"/>
      <c r="BN106" s="1"/>
      <c r="BO106" s="1"/>
      <c r="BP106" s="1"/>
      <c r="BQ106" s="1"/>
    </row>
    <row r="107" spans="1:69" s="36" customFormat="1" ht="15" x14ac:dyDescent="0.25">
      <c r="A107" s="50" t="s">
        <v>204</v>
      </c>
      <c r="B107" s="51" t="s">
        <v>205</v>
      </c>
      <c r="C107" s="51" t="s">
        <v>208</v>
      </c>
      <c r="D107" s="51" t="s">
        <v>209</v>
      </c>
      <c r="E107" s="59">
        <v>2727714</v>
      </c>
      <c r="F107" s="61">
        <v>2727714</v>
      </c>
      <c r="G107" s="24">
        <f t="shared" si="3"/>
        <v>0</v>
      </c>
      <c r="H107" s="40">
        <f t="shared" si="2"/>
        <v>0</v>
      </c>
      <c r="I107" s="57" t="s">
        <v>865</v>
      </c>
      <c r="J107" s="49" t="s">
        <v>865</v>
      </c>
      <c r="K107" s="14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 s="1"/>
      <c r="BI107" s="1"/>
      <c r="BJ107" s="1"/>
      <c r="BK107" s="1"/>
      <c r="BL107" s="1"/>
      <c r="BM107" s="1"/>
      <c r="BN107" s="1"/>
      <c r="BO107" s="1"/>
      <c r="BP107" s="1"/>
      <c r="BQ107" s="1"/>
    </row>
    <row r="108" spans="1:69" s="36" customFormat="1" ht="15" x14ac:dyDescent="0.25">
      <c r="A108" s="50" t="s">
        <v>204</v>
      </c>
      <c r="B108" s="51" t="s">
        <v>205</v>
      </c>
      <c r="C108" s="51" t="s">
        <v>26</v>
      </c>
      <c r="D108" s="51" t="s">
        <v>210</v>
      </c>
      <c r="E108" s="59">
        <v>5798339</v>
      </c>
      <c r="F108" s="61">
        <v>5798339</v>
      </c>
      <c r="G108" s="24">
        <f t="shared" si="3"/>
        <v>0</v>
      </c>
      <c r="H108" s="40">
        <f t="shared" si="2"/>
        <v>0</v>
      </c>
      <c r="I108" s="57" t="s">
        <v>865</v>
      </c>
      <c r="J108" s="49" t="s">
        <v>865</v>
      </c>
      <c r="K108" s="14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 s="1"/>
      <c r="BI108" s="1"/>
      <c r="BJ108" s="1"/>
      <c r="BK108" s="1"/>
      <c r="BL108" s="1"/>
      <c r="BM108" s="1"/>
      <c r="BN108" s="1"/>
      <c r="BO108" s="1"/>
      <c r="BP108" s="1"/>
      <c r="BQ108" s="1"/>
    </row>
    <row r="109" spans="1:69" s="36" customFormat="1" ht="15" x14ac:dyDescent="0.25">
      <c r="A109" s="50" t="s">
        <v>204</v>
      </c>
      <c r="B109" s="51" t="s">
        <v>205</v>
      </c>
      <c r="C109" s="51" t="s">
        <v>57</v>
      </c>
      <c r="D109" s="51" t="s">
        <v>211</v>
      </c>
      <c r="E109" s="59">
        <v>1029038</v>
      </c>
      <c r="F109" s="61">
        <v>1029038</v>
      </c>
      <c r="G109" s="24">
        <f t="shared" si="3"/>
        <v>0</v>
      </c>
      <c r="H109" s="40">
        <f t="shared" si="2"/>
        <v>0</v>
      </c>
      <c r="I109" s="57" t="s">
        <v>865</v>
      </c>
      <c r="J109" s="49" t="s">
        <v>865</v>
      </c>
      <c r="K109" s="14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 s="1"/>
      <c r="BI109" s="1"/>
      <c r="BJ109" s="1"/>
      <c r="BK109" s="1"/>
      <c r="BL109" s="1"/>
      <c r="BM109" s="1"/>
      <c r="BN109" s="1"/>
      <c r="BO109" s="1"/>
      <c r="BP109" s="1"/>
      <c r="BQ109" s="1"/>
    </row>
    <row r="110" spans="1:69" s="36" customFormat="1" ht="15" x14ac:dyDescent="0.25">
      <c r="A110" s="50" t="s">
        <v>204</v>
      </c>
      <c r="B110" s="51" t="s">
        <v>205</v>
      </c>
      <c r="C110" s="51" t="s">
        <v>79</v>
      </c>
      <c r="D110" s="51" t="s">
        <v>212</v>
      </c>
      <c r="E110" s="59">
        <v>1563786</v>
      </c>
      <c r="F110" s="61">
        <v>1563786</v>
      </c>
      <c r="G110" s="24">
        <f t="shared" si="3"/>
        <v>0</v>
      </c>
      <c r="H110" s="40">
        <f t="shared" si="2"/>
        <v>0</v>
      </c>
      <c r="I110" s="57" t="s">
        <v>865</v>
      </c>
      <c r="J110" s="49" t="s">
        <v>865</v>
      </c>
      <c r="K110" s="14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 s="1"/>
      <c r="BI110" s="1"/>
      <c r="BJ110" s="1"/>
      <c r="BK110" s="1"/>
      <c r="BL110" s="1"/>
      <c r="BM110" s="1"/>
      <c r="BN110" s="1"/>
      <c r="BO110" s="1"/>
      <c r="BP110" s="1"/>
      <c r="BQ110" s="1"/>
    </row>
    <row r="111" spans="1:69" s="36" customFormat="1" ht="15" x14ac:dyDescent="0.25">
      <c r="A111" s="50" t="s">
        <v>204</v>
      </c>
      <c r="B111" s="51" t="s">
        <v>205</v>
      </c>
      <c r="C111" s="51" t="s">
        <v>16</v>
      </c>
      <c r="D111" s="51" t="s">
        <v>213</v>
      </c>
      <c r="E111" s="59">
        <v>1153944</v>
      </c>
      <c r="F111" s="61">
        <v>1153944</v>
      </c>
      <c r="G111" s="24">
        <f t="shared" si="3"/>
        <v>0</v>
      </c>
      <c r="H111" s="40">
        <f t="shared" si="2"/>
        <v>0</v>
      </c>
      <c r="I111" s="57" t="s">
        <v>865</v>
      </c>
      <c r="J111" s="49" t="s">
        <v>865</v>
      </c>
      <c r="K111" s="14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 s="1"/>
      <c r="BI111" s="1"/>
      <c r="BJ111" s="1"/>
      <c r="BK111" s="1"/>
      <c r="BL111" s="1"/>
      <c r="BM111" s="1"/>
      <c r="BN111" s="1"/>
      <c r="BO111" s="1"/>
      <c r="BP111" s="1"/>
      <c r="BQ111" s="1"/>
    </row>
    <row r="112" spans="1:69" s="36" customFormat="1" ht="15" x14ac:dyDescent="0.25">
      <c r="A112" s="50" t="s">
        <v>204</v>
      </c>
      <c r="B112" s="51" t="s">
        <v>205</v>
      </c>
      <c r="C112" s="51" t="s">
        <v>214</v>
      </c>
      <c r="D112" s="51" t="s">
        <v>215</v>
      </c>
      <c r="E112" s="59">
        <v>58832890</v>
      </c>
      <c r="F112" s="61">
        <v>58832890</v>
      </c>
      <c r="G112" s="24">
        <f t="shared" si="3"/>
        <v>0</v>
      </c>
      <c r="H112" s="40">
        <f t="shared" si="2"/>
        <v>0</v>
      </c>
      <c r="I112" s="57" t="s">
        <v>865</v>
      </c>
      <c r="J112" s="49" t="s">
        <v>865</v>
      </c>
      <c r="K112" s="14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 s="1"/>
      <c r="BI112" s="1"/>
      <c r="BJ112" s="1"/>
      <c r="BK112" s="1"/>
      <c r="BL112" s="1"/>
      <c r="BM112" s="1"/>
      <c r="BN112" s="1"/>
      <c r="BO112" s="1"/>
      <c r="BP112" s="1"/>
      <c r="BQ112" s="1"/>
    </row>
    <row r="113" spans="1:69" s="36" customFormat="1" ht="15" x14ac:dyDescent="0.25">
      <c r="A113" s="50" t="s">
        <v>204</v>
      </c>
      <c r="B113" s="51" t="s">
        <v>205</v>
      </c>
      <c r="C113" s="51" t="s">
        <v>67</v>
      </c>
      <c r="D113" s="51" t="s">
        <v>216</v>
      </c>
      <c r="E113" s="59">
        <v>1784241</v>
      </c>
      <c r="F113" s="61">
        <v>1784241</v>
      </c>
      <c r="G113" s="24">
        <f t="shared" si="3"/>
        <v>0</v>
      </c>
      <c r="H113" s="40">
        <f t="shared" si="2"/>
        <v>0</v>
      </c>
      <c r="I113" s="57" t="s">
        <v>865</v>
      </c>
      <c r="J113" s="49" t="s">
        <v>865</v>
      </c>
      <c r="K113" s="14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 s="1"/>
      <c r="BI113" s="1"/>
      <c r="BJ113" s="1"/>
      <c r="BK113" s="1"/>
      <c r="BL113" s="1"/>
      <c r="BM113" s="1"/>
      <c r="BN113" s="1"/>
      <c r="BO113" s="1"/>
      <c r="BP113" s="1"/>
      <c r="BQ113" s="1"/>
    </row>
    <row r="114" spans="1:69" s="36" customFormat="1" ht="15" x14ac:dyDescent="0.25">
      <c r="A114" s="50" t="s">
        <v>204</v>
      </c>
      <c r="B114" s="51" t="s">
        <v>205</v>
      </c>
      <c r="C114" s="51" t="s">
        <v>168</v>
      </c>
      <c r="D114" s="51" t="s">
        <v>217</v>
      </c>
      <c r="E114" s="59">
        <v>8811924</v>
      </c>
      <c r="F114" s="61">
        <v>8811924</v>
      </c>
      <c r="G114" s="24">
        <f t="shared" si="3"/>
        <v>0</v>
      </c>
      <c r="H114" s="40">
        <f t="shared" si="2"/>
        <v>0</v>
      </c>
      <c r="I114" s="57" t="s">
        <v>865</v>
      </c>
      <c r="J114" s="49" t="s">
        <v>865</v>
      </c>
      <c r="K114" s="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 s="1"/>
      <c r="BI114" s="1"/>
      <c r="BJ114" s="1"/>
      <c r="BK114" s="1"/>
      <c r="BL114" s="1"/>
      <c r="BM114" s="1"/>
      <c r="BN114" s="1"/>
      <c r="BO114" s="1"/>
      <c r="BP114" s="1"/>
      <c r="BQ114" s="1"/>
    </row>
    <row r="115" spans="1:69" s="36" customFormat="1" ht="15" x14ac:dyDescent="0.25">
      <c r="A115" s="50" t="s">
        <v>204</v>
      </c>
      <c r="B115" s="51" t="s">
        <v>205</v>
      </c>
      <c r="C115" s="51" t="s">
        <v>218</v>
      </c>
      <c r="D115" s="51" t="s">
        <v>219</v>
      </c>
      <c r="E115" s="59">
        <v>1216699</v>
      </c>
      <c r="F115" s="61">
        <v>1216699</v>
      </c>
      <c r="G115" s="24">
        <f t="shared" si="3"/>
        <v>0</v>
      </c>
      <c r="H115" s="40">
        <f t="shared" si="2"/>
        <v>0</v>
      </c>
      <c r="I115" s="57" t="s">
        <v>865</v>
      </c>
      <c r="J115" s="49" t="s">
        <v>865</v>
      </c>
      <c r="K115" s="14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 s="1"/>
      <c r="BI115" s="1"/>
      <c r="BJ115" s="1"/>
      <c r="BK115" s="1"/>
      <c r="BL115" s="1"/>
      <c r="BM115" s="1"/>
      <c r="BN115" s="1"/>
      <c r="BO115" s="1"/>
      <c r="BP115" s="1"/>
      <c r="BQ115" s="1"/>
    </row>
    <row r="116" spans="1:69" s="36" customFormat="1" ht="15" x14ac:dyDescent="0.25">
      <c r="A116" s="50" t="s">
        <v>220</v>
      </c>
      <c r="B116" s="51" t="s">
        <v>221</v>
      </c>
      <c r="C116" s="51" t="s">
        <v>26</v>
      </c>
      <c r="D116" s="51" t="s">
        <v>222</v>
      </c>
      <c r="E116" s="59">
        <v>2351338</v>
      </c>
      <c r="F116" s="61">
        <v>2351338</v>
      </c>
      <c r="G116" s="24">
        <f t="shared" si="3"/>
        <v>0</v>
      </c>
      <c r="H116" s="40">
        <f t="shared" si="2"/>
        <v>0</v>
      </c>
      <c r="I116" s="57" t="s">
        <v>865</v>
      </c>
      <c r="J116" s="49" t="s">
        <v>865</v>
      </c>
      <c r="K116" s="14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 s="1"/>
      <c r="BI116" s="1"/>
      <c r="BJ116" s="1"/>
      <c r="BK116" s="1"/>
      <c r="BL116" s="1"/>
      <c r="BM116" s="1"/>
      <c r="BN116" s="1"/>
      <c r="BO116" s="1"/>
      <c r="BP116" s="1"/>
      <c r="BQ116" s="1"/>
    </row>
    <row r="117" spans="1:69" s="36" customFormat="1" ht="15" x14ac:dyDescent="0.25">
      <c r="A117" s="50" t="s">
        <v>220</v>
      </c>
      <c r="B117" s="51" t="s">
        <v>221</v>
      </c>
      <c r="C117" s="51" t="s">
        <v>223</v>
      </c>
      <c r="D117" s="51" t="s">
        <v>224</v>
      </c>
      <c r="E117" s="59">
        <v>862487</v>
      </c>
      <c r="F117" s="61">
        <v>862487</v>
      </c>
      <c r="G117" s="24">
        <f t="shared" si="3"/>
        <v>0</v>
      </c>
      <c r="H117" s="40">
        <f t="shared" si="2"/>
        <v>0</v>
      </c>
      <c r="I117" s="57" t="s">
        <v>865</v>
      </c>
      <c r="J117" s="49" t="s">
        <v>865</v>
      </c>
      <c r="K117" s="14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 s="1"/>
      <c r="BI117" s="1"/>
      <c r="BJ117" s="1"/>
      <c r="BK117" s="1"/>
      <c r="BL117" s="1"/>
      <c r="BM117" s="1"/>
      <c r="BN117" s="1"/>
      <c r="BO117" s="1"/>
      <c r="BP117" s="1"/>
      <c r="BQ117" s="1"/>
    </row>
    <row r="118" spans="1:69" s="36" customFormat="1" ht="15" x14ac:dyDescent="0.25">
      <c r="A118" s="50" t="s">
        <v>220</v>
      </c>
      <c r="B118" s="51" t="s">
        <v>221</v>
      </c>
      <c r="C118" s="51" t="s">
        <v>225</v>
      </c>
      <c r="D118" s="51" t="s">
        <v>226</v>
      </c>
      <c r="E118" s="59">
        <v>901527</v>
      </c>
      <c r="F118" s="61">
        <v>901527</v>
      </c>
      <c r="G118" s="24">
        <f t="shared" si="3"/>
        <v>0</v>
      </c>
      <c r="H118" s="40">
        <f t="shared" si="2"/>
        <v>0</v>
      </c>
      <c r="I118" s="57" t="s">
        <v>865</v>
      </c>
      <c r="J118" s="49" t="s">
        <v>865</v>
      </c>
      <c r="K118" s="14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 s="1"/>
      <c r="BI118" s="1"/>
      <c r="BJ118" s="1"/>
      <c r="BK118" s="1"/>
      <c r="BL118" s="1"/>
      <c r="BM118" s="1"/>
      <c r="BN118" s="1"/>
      <c r="BO118" s="1"/>
      <c r="BP118" s="1"/>
      <c r="BQ118" s="1"/>
    </row>
    <row r="119" spans="1:69" s="36" customFormat="1" ht="15" x14ac:dyDescent="0.25">
      <c r="A119" s="50" t="s">
        <v>227</v>
      </c>
      <c r="B119" s="51" t="s">
        <v>228</v>
      </c>
      <c r="C119" s="51" t="s">
        <v>229</v>
      </c>
      <c r="D119" s="51" t="s">
        <v>230</v>
      </c>
      <c r="E119" s="59">
        <v>11871</v>
      </c>
      <c r="F119" s="61">
        <v>11871</v>
      </c>
      <c r="G119" s="24">
        <f t="shared" si="3"/>
        <v>0</v>
      </c>
      <c r="H119" s="40">
        <f t="shared" si="2"/>
        <v>0</v>
      </c>
      <c r="I119" s="57">
        <v>1</v>
      </c>
      <c r="J119" s="49" t="s">
        <v>865</v>
      </c>
      <c r="K119" s="14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 s="1"/>
      <c r="BI119" s="1"/>
      <c r="BJ119" s="1"/>
      <c r="BK119" s="1"/>
      <c r="BL119" s="1"/>
      <c r="BM119" s="1"/>
      <c r="BN119" s="1"/>
      <c r="BO119" s="1"/>
      <c r="BP119" s="1"/>
      <c r="BQ119" s="1"/>
    </row>
    <row r="120" spans="1:69" s="36" customFormat="1" ht="15" x14ac:dyDescent="0.25">
      <c r="A120" s="50" t="s">
        <v>227</v>
      </c>
      <c r="B120" s="51" t="s">
        <v>228</v>
      </c>
      <c r="C120" s="51" t="s">
        <v>59</v>
      </c>
      <c r="D120" s="51" t="s">
        <v>231</v>
      </c>
      <c r="E120" s="59">
        <v>738634</v>
      </c>
      <c r="F120" s="61">
        <v>738634</v>
      </c>
      <c r="G120" s="24">
        <f t="shared" si="3"/>
        <v>0</v>
      </c>
      <c r="H120" s="40">
        <f t="shared" si="2"/>
        <v>0</v>
      </c>
      <c r="I120" s="57" t="s">
        <v>865</v>
      </c>
      <c r="J120" s="49" t="s">
        <v>865</v>
      </c>
      <c r="K120" s="14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 s="1"/>
      <c r="BI120" s="1"/>
      <c r="BJ120" s="1"/>
      <c r="BK120" s="1"/>
      <c r="BL120" s="1"/>
      <c r="BM120" s="1"/>
      <c r="BN120" s="1"/>
      <c r="BO120" s="1"/>
      <c r="BP120" s="1"/>
      <c r="BQ120" s="1"/>
    </row>
    <row r="121" spans="1:69" s="36" customFormat="1" ht="15" x14ac:dyDescent="0.25">
      <c r="A121" s="50" t="s">
        <v>227</v>
      </c>
      <c r="B121" s="51" t="s">
        <v>228</v>
      </c>
      <c r="C121" s="51" t="s">
        <v>232</v>
      </c>
      <c r="D121" s="51" t="s">
        <v>233</v>
      </c>
      <c r="E121" s="59">
        <v>1765964</v>
      </c>
      <c r="F121" s="61">
        <v>1765964</v>
      </c>
      <c r="G121" s="24">
        <f t="shared" si="3"/>
        <v>0</v>
      </c>
      <c r="H121" s="40">
        <f t="shared" si="2"/>
        <v>0</v>
      </c>
      <c r="I121" s="57" t="s">
        <v>865</v>
      </c>
      <c r="J121" s="49" t="s">
        <v>865</v>
      </c>
      <c r="K121" s="14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 s="1"/>
      <c r="BI121" s="1"/>
      <c r="BJ121" s="1"/>
      <c r="BK121" s="1"/>
      <c r="BL121" s="1"/>
      <c r="BM121" s="1"/>
      <c r="BN121" s="1"/>
      <c r="BO121" s="1"/>
      <c r="BP121" s="1"/>
      <c r="BQ121" s="1"/>
    </row>
    <row r="122" spans="1:69" s="36" customFormat="1" ht="15" x14ac:dyDescent="0.25">
      <c r="A122" s="50" t="s">
        <v>227</v>
      </c>
      <c r="B122" s="51" t="s">
        <v>228</v>
      </c>
      <c r="C122" s="51" t="s">
        <v>95</v>
      </c>
      <c r="D122" s="51" t="s">
        <v>234</v>
      </c>
      <c r="E122" s="59">
        <v>787037</v>
      </c>
      <c r="F122" s="61">
        <v>787037</v>
      </c>
      <c r="G122" s="24">
        <f t="shared" si="3"/>
        <v>0</v>
      </c>
      <c r="H122" s="40">
        <f t="shared" si="2"/>
        <v>0</v>
      </c>
      <c r="I122" s="57" t="s">
        <v>865</v>
      </c>
      <c r="J122" s="49" t="s">
        <v>865</v>
      </c>
      <c r="K122" s="14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 s="1"/>
      <c r="BI122" s="1"/>
      <c r="BJ122" s="1"/>
      <c r="BK122" s="1"/>
      <c r="BL122" s="1"/>
      <c r="BM122" s="1"/>
      <c r="BN122" s="1"/>
      <c r="BO122" s="1"/>
      <c r="BP122" s="1"/>
      <c r="BQ122" s="1"/>
    </row>
    <row r="123" spans="1:69" s="36" customFormat="1" ht="15" x14ac:dyDescent="0.25">
      <c r="A123" s="50" t="s">
        <v>227</v>
      </c>
      <c r="B123" s="51" t="s">
        <v>228</v>
      </c>
      <c r="C123" s="51" t="s">
        <v>235</v>
      </c>
      <c r="D123" s="51" t="s">
        <v>236</v>
      </c>
      <c r="E123" s="59">
        <v>5995302</v>
      </c>
      <c r="F123" s="61">
        <v>5995302</v>
      </c>
      <c r="G123" s="24">
        <f t="shared" si="3"/>
        <v>0</v>
      </c>
      <c r="H123" s="40">
        <f t="shared" si="2"/>
        <v>0</v>
      </c>
      <c r="I123" s="57" t="s">
        <v>865</v>
      </c>
      <c r="J123" s="49" t="s">
        <v>865</v>
      </c>
      <c r="K123" s="14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 s="1"/>
      <c r="BI123" s="1"/>
      <c r="BJ123" s="1"/>
      <c r="BK123" s="1"/>
      <c r="BL123" s="1"/>
      <c r="BM123" s="1"/>
      <c r="BN123" s="1"/>
      <c r="BO123" s="1"/>
      <c r="BP123" s="1"/>
      <c r="BQ123" s="1"/>
    </row>
    <row r="124" spans="1:69" s="36" customFormat="1" ht="15" x14ac:dyDescent="0.25">
      <c r="A124" s="50" t="s">
        <v>237</v>
      </c>
      <c r="B124" s="51" t="s">
        <v>238</v>
      </c>
      <c r="C124" s="51" t="s">
        <v>239</v>
      </c>
      <c r="D124" s="51" t="s">
        <v>240</v>
      </c>
      <c r="E124" s="59">
        <v>4135868</v>
      </c>
      <c r="F124" s="61">
        <v>4135868</v>
      </c>
      <c r="G124" s="24">
        <f t="shared" si="3"/>
        <v>0</v>
      </c>
      <c r="H124" s="40">
        <f t="shared" si="2"/>
        <v>0</v>
      </c>
      <c r="I124" s="57" t="s">
        <v>865</v>
      </c>
      <c r="J124" s="49" t="s">
        <v>865</v>
      </c>
      <c r="K124" s="1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 s="1"/>
      <c r="BI124" s="1"/>
      <c r="BJ124" s="1"/>
      <c r="BK124" s="1"/>
      <c r="BL124" s="1"/>
      <c r="BM124" s="1"/>
      <c r="BN124" s="1"/>
      <c r="BO124" s="1"/>
      <c r="BP124" s="1"/>
      <c r="BQ124" s="1"/>
    </row>
    <row r="125" spans="1:69" s="36" customFormat="1" ht="15" x14ac:dyDescent="0.25">
      <c r="A125" s="50" t="s">
        <v>237</v>
      </c>
      <c r="B125" s="51" t="s">
        <v>238</v>
      </c>
      <c r="C125" s="51" t="s">
        <v>241</v>
      </c>
      <c r="D125" s="51" t="s">
        <v>242</v>
      </c>
      <c r="E125" s="59">
        <v>290219</v>
      </c>
      <c r="F125" s="61">
        <v>290219</v>
      </c>
      <c r="G125" s="24">
        <f t="shared" si="3"/>
        <v>0</v>
      </c>
      <c r="H125" s="40">
        <f t="shared" si="2"/>
        <v>0</v>
      </c>
      <c r="I125" s="57" t="s">
        <v>865</v>
      </c>
      <c r="J125" s="49" t="s">
        <v>865</v>
      </c>
      <c r="K125" s="14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 s="1"/>
      <c r="BI125" s="1"/>
      <c r="BJ125" s="1"/>
      <c r="BK125" s="1"/>
      <c r="BL125" s="1"/>
      <c r="BM125" s="1"/>
      <c r="BN125" s="1"/>
      <c r="BO125" s="1"/>
      <c r="BP125" s="1"/>
      <c r="BQ125" s="1"/>
    </row>
    <row r="126" spans="1:69" s="36" customFormat="1" ht="15" x14ac:dyDescent="0.25">
      <c r="A126" s="50" t="s">
        <v>237</v>
      </c>
      <c r="B126" s="51" t="s">
        <v>238</v>
      </c>
      <c r="C126" s="51" t="s">
        <v>161</v>
      </c>
      <c r="D126" s="51" t="s">
        <v>243</v>
      </c>
      <c r="E126" s="59">
        <v>1382103</v>
      </c>
      <c r="F126" s="61">
        <v>1382103</v>
      </c>
      <c r="G126" s="24">
        <f t="shared" si="3"/>
        <v>0</v>
      </c>
      <c r="H126" s="40">
        <f t="shared" si="2"/>
        <v>0</v>
      </c>
      <c r="I126" s="57" t="s">
        <v>865</v>
      </c>
      <c r="J126" s="49" t="s">
        <v>865</v>
      </c>
      <c r="K126" s="14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 s="1"/>
      <c r="BI126" s="1"/>
      <c r="BJ126" s="1"/>
      <c r="BK126" s="1"/>
      <c r="BL126" s="1"/>
      <c r="BM126" s="1"/>
      <c r="BN126" s="1"/>
      <c r="BO126" s="1"/>
      <c r="BP126" s="1"/>
      <c r="BQ126" s="1"/>
    </row>
    <row r="127" spans="1:69" s="36" customFormat="1" ht="15" x14ac:dyDescent="0.25">
      <c r="A127" s="50" t="s">
        <v>237</v>
      </c>
      <c r="B127" s="51" t="s">
        <v>238</v>
      </c>
      <c r="C127" s="51" t="s">
        <v>244</v>
      </c>
      <c r="D127" s="51" t="s">
        <v>245</v>
      </c>
      <c r="E127" s="59">
        <v>1262443</v>
      </c>
      <c r="F127" s="61">
        <v>1262443</v>
      </c>
      <c r="G127" s="24">
        <f t="shared" si="3"/>
        <v>0</v>
      </c>
      <c r="H127" s="40">
        <f t="shared" si="2"/>
        <v>0</v>
      </c>
      <c r="I127" s="57" t="s">
        <v>865</v>
      </c>
      <c r="J127" s="49" t="s">
        <v>865</v>
      </c>
      <c r="K127" s="14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 s="1"/>
      <c r="BI127" s="1"/>
      <c r="BJ127" s="1"/>
      <c r="BK127" s="1"/>
      <c r="BL127" s="1"/>
      <c r="BM127" s="1"/>
      <c r="BN127" s="1"/>
      <c r="BO127" s="1"/>
      <c r="BP127" s="1"/>
      <c r="BQ127" s="1"/>
    </row>
    <row r="128" spans="1:69" s="36" customFormat="1" ht="15" x14ac:dyDescent="0.25">
      <c r="A128" s="50" t="s">
        <v>237</v>
      </c>
      <c r="B128" s="51" t="s">
        <v>238</v>
      </c>
      <c r="C128" s="51" t="s">
        <v>57</v>
      </c>
      <c r="D128" s="51" t="s">
        <v>246</v>
      </c>
      <c r="E128" s="59">
        <v>7269929</v>
      </c>
      <c r="F128" s="61">
        <v>7269929</v>
      </c>
      <c r="G128" s="24">
        <f t="shared" si="3"/>
        <v>0</v>
      </c>
      <c r="H128" s="40">
        <f t="shared" si="2"/>
        <v>0</v>
      </c>
      <c r="I128" s="57" t="s">
        <v>865</v>
      </c>
      <c r="J128" s="49" t="s">
        <v>865</v>
      </c>
      <c r="K128" s="14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 s="1"/>
      <c r="BI128" s="1"/>
      <c r="BJ128" s="1"/>
      <c r="BK128" s="1"/>
      <c r="BL128" s="1"/>
      <c r="BM128" s="1"/>
      <c r="BN128" s="1"/>
      <c r="BO128" s="1"/>
      <c r="BP128" s="1"/>
      <c r="BQ128" s="1"/>
    </row>
    <row r="129" spans="1:69" s="36" customFormat="1" ht="15" x14ac:dyDescent="0.25">
      <c r="A129" s="50" t="s">
        <v>237</v>
      </c>
      <c r="B129" s="51" t="s">
        <v>238</v>
      </c>
      <c r="C129" s="51" t="s">
        <v>79</v>
      </c>
      <c r="D129" s="51" t="s">
        <v>247</v>
      </c>
      <c r="E129" s="59">
        <v>5962396</v>
      </c>
      <c r="F129" s="61">
        <v>5962396</v>
      </c>
      <c r="G129" s="24">
        <f t="shared" si="3"/>
        <v>0</v>
      </c>
      <c r="H129" s="40">
        <f t="shared" si="2"/>
        <v>0</v>
      </c>
      <c r="I129" s="57" t="s">
        <v>865</v>
      </c>
      <c r="J129" s="49" t="s">
        <v>865</v>
      </c>
      <c r="K129" s="14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 s="1"/>
      <c r="BI129" s="1"/>
      <c r="BJ129" s="1"/>
      <c r="BK129" s="1"/>
      <c r="BL129" s="1"/>
      <c r="BM129" s="1"/>
      <c r="BN129" s="1"/>
      <c r="BO129" s="1"/>
      <c r="BP129" s="1"/>
      <c r="BQ129" s="1"/>
    </row>
    <row r="130" spans="1:69" s="36" customFormat="1" ht="15" x14ac:dyDescent="0.25">
      <c r="A130" s="50" t="s">
        <v>237</v>
      </c>
      <c r="B130" s="51" t="s">
        <v>238</v>
      </c>
      <c r="C130" s="51" t="s">
        <v>82</v>
      </c>
      <c r="D130" s="51" t="s">
        <v>248</v>
      </c>
      <c r="E130" s="59">
        <v>2492413</v>
      </c>
      <c r="F130" s="61">
        <v>2492413</v>
      </c>
      <c r="G130" s="24">
        <f t="shared" si="3"/>
        <v>0</v>
      </c>
      <c r="H130" s="40">
        <f t="shared" si="2"/>
        <v>0</v>
      </c>
      <c r="I130" s="57" t="s">
        <v>865</v>
      </c>
      <c r="J130" s="49" t="s">
        <v>865</v>
      </c>
      <c r="K130" s="14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 s="1"/>
      <c r="BI130" s="1"/>
      <c r="BJ130" s="1"/>
      <c r="BK130" s="1"/>
      <c r="BL130" s="1"/>
      <c r="BM130" s="1"/>
      <c r="BN130" s="1"/>
      <c r="BO130" s="1"/>
      <c r="BP130" s="1"/>
      <c r="BQ130" s="1"/>
    </row>
    <row r="131" spans="1:69" s="36" customFormat="1" ht="15" x14ac:dyDescent="0.25">
      <c r="A131" s="50" t="s">
        <v>237</v>
      </c>
      <c r="B131" s="51" t="s">
        <v>238</v>
      </c>
      <c r="C131" s="51" t="s">
        <v>232</v>
      </c>
      <c r="D131" s="51" t="s">
        <v>249</v>
      </c>
      <c r="E131" s="59">
        <v>1181943</v>
      </c>
      <c r="F131" s="61">
        <v>1181943</v>
      </c>
      <c r="G131" s="24">
        <f t="shared" si="3"/>
        <v>0</v>
      </c>
      <c r="H131" s="40">
        <f t="shared" si="2"/>
        <v>0</v>
      </c>
      <c r="I131" s="57" t="s">
        <v>865</v>
      </c>
      <c r="J131" s="49" t="s">
        <v>865</v>
      </c>
      <c r="K131" s="14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 s="1"/>
      <c r="BI131" s="1"/>
      <c r="BJ131" s="1"/>
      <c r="BK131" s="1"/>
      <c r="BL131" s="1"/>
      <c r="BM131" s="1"/>
      <c r="BN131" s="1"/>
      <c r="BO131" s="1"/>
      <c r="BP131" s="1"/>
      <c r="BQ131" s="1"/>
    </row>
    <row r="132" spans="1:69" s="36" customFormat="1" ht="15" x14ac:dyDescent="0.25">
      <c r="A132" s="50" t="s">
        <v>237</v>
      </c>
      <c r="B132" s="51" t="s">
        <v>238</v>
      </c>
      <c r="C132" s="51" t="s">
        <v>250</v>
      </c>
      <c r="D132" s="51" t="s">
        <v>251</v>
      </c>
      <c r="E132" s="59">
        <v>2802770</v>
      </c>
      <c r="F132" s="61">
        <v>2802770</v>
      </c>
      <c r="G132" s="24">
        <f t="shared" si="3"/>
        <v>0</v>
      </c>
      <c r="H132" s="40">
        <f t="shared" si="2"/>
        <v>0</v>
      </c>
      <c r="I132" s="57" t="s">
        <v>865</v>
      </c>
      <c r="J132" s="49" t="s">
        <v>865</v>
      </c>
      <c r="K132" s="14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 s="1"/>
      <c r="BI132" s="1"/>
      <c r="BJ132" s="1"/>
      <c r="BK132" s="1"/>
      <c r="BL132" s="1"/>
      <c r="BM132" s="1"/>
      <c r="BN132" s="1"/>
      <c r="BO132" s="1"/>
      <c r="BP132" s="1"/>
      <c r="BQ132" s="1"/>
    </row>
    <row r="133" spans="1:69" s="36" customFormat="1" ht="15" x14ac:dyDescent="0.25">
      <c r="A133" s="50" t="s">
        <v>237</v>
      </c>
      <c r="B133" s="51" t="s">
        <v>238</v>
      </c>
      <c r="C133" s="51" t="s">
        <v>95</v>
      </c>
      <c r="D133" s="51" t="s">
        <v>252</v>
      </c>
      <c r="E133" s="59">
        <v>1251088</v>
      </c>
      <c r="F133" s="61">
        <v>1251088</v>
      </c>
      <c r="G133" s="24">
        <f t="shared" si="3"/>
        <v>0</v>
      </c>
      <c r="H133" s="40">
        <f t="shared" si="2"/>
        <v>0</v>
      </c>
      <c r="I133" s="57" t="s">
        <v>865</v>
      </c>
      <c r="J133" s="49" t="s">
        <v>865</v>
      </c>
      <c r="K133" s="14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 s="1"/>
      <c r="BI133" s="1"/>
      <c r="BJ133" s="1"/>
      <c r="BK133" s="1"/>
      <c r="BL133" s="1"/>
      <c r="BM133" s="1"/>
      <c r="BN133" s="1"/>
      <c r="BO133" s="1"/>
      <c r="BP133" s="1"/>
      <c r="BQ133" s="1"/>
    </row>
    <row r="134" spans="1:69" s="36" customFormat="1" ht="15" x14ac:dyDescent="0.25">
      <c r="A134" s="50" t="s">
        <v>237</v>
      </c>
      <c r="B134" s="51" t="s">
        <v>238</v>
      </c>
      <c r="C134" s="51" t="s">
        <v>138</v>
      </c>
      <c r="D134" s="51" t="s">
        <v>253</v>
      </c>
      <c r="E134" s="59">
        <v>809894</v>
      </c>
      <c r="F134" s="61">
        <v>809894</v>
      </c>
      <c r="G134" s="24">
        <f t="shared" si="3"/>
        <v>0</v>
      </c>
      <c r="H134" s="40">
        <f t="shared" si="2"/>
        <v>0</v>
      </c>
      <c r="I134" s="57" t="s">
        <v>865</v>
      </c>
      <c r="J134" s="49" t="s">
        <v>865</v>
      </c>
      <c r="K134" s="1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 s="1"/>
      <c r="BI134" s="1"/>
      <c r="BJ134" s="1"/>
      <c r="BK134" s="1"/>
      <c r="BL134" s="1"/>
      <c r="BM134" s="1"/>
      <c r="BN134" s="1"/>
      <c r="BO134" s="1"/>
      <c r="BP134" s="1"/>
      <c r="BQ134" s="1"/>
    </row>
    <row r="135" spans="1:69" s="36" customFormat="1" ht="15" x14ac:dyDescent="0.25">
      <c r="A135" s="50" t="s">
        <v>237</v>
      </c>
      <c r="B135" s="51" t="s">
        <v>238</v>
      </c>
      <c r="C135" s="51" t="s">
        <v>61</v>
      </c>
      <c r="D135" s="51" t="s">
        <v>254</v>
      </c>
      <c r="E135" s="59">
        <v>3217566</v>
      </c>
      <c r="F135" s="61">
        <v>3217566</v>
      </c>
      <c r="G135" s="24">
        <f t="shared" si="3"/>
        <v>0</v>
      </c>
      <c r="H135" s="40">
        <f t="shared" si="2"/>
        <v>0</v>
      </c>
      <c r="I135" s="57" t="s">
        <v>865</v>
      </c>
      <c r="J135" s="49" t="s">
        <v>865</v>
      </c>
      <c r="K135" s="14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 s="1"/>
      <c r="BI135" s="1"/>
      <c r="BJ135" s="1"/>
      <c r="BK135" s="1"/>
      <c r="BL135" s="1"/>
      <c r="BM135" s="1"/>
      <c r="BN135" s="1"/>
      <c r="BO135" s="1"/>
      <c r="BP135" s="1"/>
      <c r="BQ135" s="1"/>
    </row>
    <row r="136" spans="1:69" s="36" customFormat="1" ht="15" x14ac:dyDescent="0.25">
      <c r="A136" s="50" t="s">
        <v>237</v>
      </c>
      <c r="B136" s="51" t="s">
        <v>238</v>
      </c>
      <c r="C136" s="51" t="s">
        <v>97</v>
      </c>
      <c r="D136" s="51" t="s">
        <v>255</v>
      </c>
      <c r="E136" s="59">
        <v>12958655</v>
      </c>
      <c r="F136" s="61">
        <v>12958655</v>
      </c>
      <c r="G136" s="24">
        <f t="shared" si="3"/>
        <v>0</v>
      </c>
      <c r="H136" s="40">
        <f t="shared" si="2"/>
        <v>0</v>
      </c>
      <c r="I136" s="57" t="s">
        <v>865</v>
      </c>
      <c r="J136" s="49" t="s">
        <v>865</v>
      </c>
      <c r="K136" s="14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 s="1"/>
      <c r="BI136" s="1"/>
      <c r="BJ136" s="1"/>
      <c r="BK136" s="1"/>
      <c r="BL136" s="1"/>
      <c r="BM136" s="1"/>
      <c r="BN136" s="1"/>
      <c r="BO136" s="1"/>
      <c r="BP136" s="1"/>
      <c r="BQ136" s="1"/>
    </row>
    <row r="137" spans="1:69" s="36" customFormat="1" ht="15" x14ac:dyDescent="0.25">
      <c r="A137" s="50" t="s">
        <v>237</v>
      </c>
      <c r="B137" s="51" t="s">
        <v>238</v>
      </c>
      <c r="C137" s="51" t="s">
        <v>180</v>
      </c>
      <c r="D137" s="51" t="s">
        <v>256</v>
      </c>
      <c r="E137" s="59">
        <v>2158720</v>
      </c>
      <c r="F137" s="61">
        <v>2158720</v>
      </c>
      <c r="G137" s="24">
        <f t="shared" ref="G137:G200" si="4">SUM(F137-E137)</f>
        <v>0</v>
      </c>
      <c r="H137" s="40">
        <f t="shared" ref="H137:H200" si="5">ROUND(G137/E137,4)</f>
        <v>0</v>
      </c>
      <c r="I137" s="57" t="s">
        <v>865</v>
      </c>
      <c r="J137" s="49" t="s">
        <v>865</v>
      </c>
      <c r="K137" s="14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 s="1"/>
      <c r="BI137" s="1"/>
      <c r="BJ137" s="1"/>
      <c r="BK137" s="1"/>
      <c r="BL137" s="1"/>
      <c r="BM137" s="1"/>
      <c r="BN137" s="1"/>
      <c r="BO137" s="1"/>
      <c r="BP137" s="1"/>
      <c r="BQ137" s="1"/>
    </row>
    <row r="138" spans="1:69" s="36" customFormat="1" ht="15" x14ac:dyDescent="0.25">
      <c r="A138" s="50" t="s">
        <v>257</v>
      </c>
      <c r="B138" s="51" t="s">
        <v>258</v>
      </c>
      <c r="C138" s="51" t="s">
        <v>82</v>
      </c>
      <c r="D138" s="51" t="s">
        <v>259</v>
      </c>
      <c r="E138" s="59">
        <v>1753418</v>
      </c>
      <c r="F138" s="61">
        <v>1753418</v>
      </c>
      <c r="G138" s="24">
        <f t="shared" si="4"/>
        <v>0</v>
      </c>
      <c r="H138" s="40">
        <f t="shared" si="5"/>
        <v>0</v>
      </c>
      <c r="I138" s="57" t="s">
        <v>865</v>
      </c>
      <c r="J138" s="49" t="s">
        <v>865</v>
      </c>
      <c r="K138" s="14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 s="1"/>
      <c r="BI138" s="1"/>
      <c r="BJ138" s="1"/>
      <c r="BK138" s="1"/>
      <c r="BL138" s="1"/>
      <c r="BM138" s="1"/>
      <c r="BN138" s="1"/>
      <c r="BO138" s="1"/>
      <c r="BP138" s="1"/>
      <c r="BQ138" s="1"/>
    </row>
    <row r="139" spans="1:69" s="36" customFormat="1" ht="15" x14ac:dyDescent="0.25">
      <c r="A139" s="50" t="s">
        <v>257</v>
      </c>
      <c r="B139" s="51" t="s">
        <v>258</v>
      </c>
      <c r="C139" s="51" t="s">
        <v>37</v>
      </c>
      <c r="D139" s="51" t="s">
        <v>260</v>
      </c>
      <c r="E139" s="59">
        <v>816341</v>
      </c>
      <c r="F139" s="61">
        <v>816341</v>
      </c>
      <c r="G139" s="24">
        <f t="shared" si="4"/>
        <v>0</v>
      </c>
      <c r="H139" s="40">
        <f t="shared" si="5"/>
        <v>0</v>
      </c>
      <c r="I139" s="57" t="s">
        <v>865</v>
      </c>
      <c r="J139" s="49" t="s">
        <v>865</v>
      </c>
      <c r="K139" s="14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 s="1"/>
      <c r="BI139" s="1"/>
      <c r="BJ139" s="1"/>
      <c r="BK139" s="1"/>
      <c r="BL139" s="1"/>
      <c r="BM139" s="1"/>
      <c r="BN139" s="1"/>
      <c r="BO139" s="1"/>
      <c r="BP139" s="1"/>
      <c r="BQ139" s="1"/>
    </row>
    <row r="140" spans="1:69" s="36" customFormat="1" ht="15" x14ac:dyDescent="0.25">
      <c r="A140" s="50" t="s">
        <v>257</v>
      </c>
      <c r="B140" s="51" t="s">
        <v>258</v>
      </c>
      <c r="C140" s="51" t="s">
        <v>43</v>
      </c>
      <c r="D140" s="51" t="s">
        <v>261</v>
      </c>
      <c r="E140" s="59">
        <v>6623297</v>
      </c>
      <c r="F140" s="61">
        <v>6623297</v>
      </c>
      <c r="G140" s="24">
        <f t="shared" si="4"/>
        <v>0</v>
      </c>
      <c r="H140" s="40">
        <f t="shared" si="5"/>
        <v>0</v>
      </c>
      <c r="I140" s="57" t="s">
        <v>865</v>
      </c>
      <c r="J140" s="49" t="s">
        <v>865</v>
      </c>
      <c r="K140" s="14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 s="1"/>
      <c r="BI140" s="1"/>
      <c r="BJ140" s="1"/>
      <c r="BK140" s="1"/>
      <c r="BL140" s="1"/>
      <c r="BM140" s="1"/>
      <c r="BN140" s="1"/>
      <c r="BO140" s="1"/>
      <c r="BP140" s="1"/>
      <c r="BQ140" s="1"/>
    </row>
    <row r="141" spans="1:69" s="36" customFormat="1" ht="15" x14ac:dyDescent="0.25">
      <c r="A141" s="50" t="s">
        <v>257</v>
      </c>
      <c r="B141" s="51" t="s">
        <v>258</v>
      </c>
      <c r="C141" s="51" t="s">
        <v>262</v>
      </c>
      <c r="D141" s="51" t="s">
        <v>263</v>
      </c>
      <c r="E141" s="59">
        <v>8635915</v>
      </c>
      <c r="F141" s="61">
        <v>8635915</v>
      </c>
      <c r="G141" s="24">
        <f t="shared" si="4"/>
        <v>0</v>
      </c>
      <c r="H141" s="40">
        <f t="shared" si="5"/>
        <v>0</v>
      </c>
      <c r="I141" s="57" t="s">
        <v>865</v>
      </c>
      <c r="J141" s="49" t="s">
        <v>865</v>
      </c>
      <c r="K141" s="14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 s="1"/>
      <c r="BI141" s="1"/>
      <c r="BJ141" s="1"/>
      <c r="BK141" s="1"/>
      <c r="BL141" s="1"/>
      <c r="BM141" s="1"/>
      <c r="BN141" s="1"/>
      <c r="BO141" s="1"/>
      <c r="BP141" s="1"/>
      <c r="BQ141" s="1"/>
    </row>
    <row r="142" spans="1:69" s="36" customFormat="1" ht="15" x14ac:dyDescent="0.25">
      <c r="A142" s="50" t="s">
        <v>264</v>
      </c>
      <c r="B142" s="51" t="s">
        <v>265</v>
      </c>
      <c r="C142" s="51" t="s">
        <v>266</v>
      </c>
      <c r="D142" s="51" t="s">
        <v>267</v>
      </c>
      <c r="E142" s="59">
        <v>12004</v>
      </c>
      <c r="F142" s="61">
        <v>12004</v>
      </c>
      <c r="G142" s="24">
        <f t="shared" si="4"/>
        <v>0</v>
      </c>
      <c r="H142" s="40">
        <f t="shared" si="5"/>
        <v>0</v>
      </c>
      <c r="I142" s="57">
        <v>1</v>
      </c>
      <c r="J142" s="49">
        <v>1</v>
      </c>
      <c r="K142" s="14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 s="1"/>
      <c r="BI142" s="1"/>
      <c r="BJ142" s="1"/>
      <c r="BK142" s="1"/>
      <c r="BL142" s="1"/>
      <c r="BM142" s="1"/>
      <c r="BN142" s="1"/>
      <c r="BO142" s="1"/>
      <c r="BP142" s="1"/>
      <c r="BQ142" s="1"/>
    </row>
    <row r="143" spans="1:69" s="36" customFormat="1" ht="15" x14ac:dyDescent="0.25">
      <c r="A143" s="50" t="s">
        <v>264</v>
      </c>
      <c r="B143" s="51" t="s">
        <v>265</v>
      </c>
      <c r="C143" s="51" t="s">
        <v>155</v>
      </c>
      <c r="D143" s="51" t="s">
        <v>268</v>
      </c>
      <c r="E143" s="59">
        <v>690738</v>
      </c>
      <c r="F143" s="61">
        <v>690738</v>
      </c>
      <c r="G143" s="24">
        <f t="shared" si="4"/>
        <v>0</v>
      </c>
      <c r="H143" s="40">
        <f t="shared" si="5"/>
        <v>0</v>
      </c>
      <c r="I143" s="57" t="s">
        <v>865</v>
      </c>
      <c r="J143" s="49" t="s">
        <v>865</v>
      </c>
      <c r="K143" s="14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 s="1"/>
      <c r="BI143" s="1"/>
      <c r="BJ143" s="1"/>
      <c r="BK143" s="1"/>
      <c r="BL143" s="1"/>
      <c r="BM143" s="1"/>
      <c r="BN143" s="1"/>
      <c r="BO143" s="1"/>
      <c r="BP143" s="1"/>
      <c r="BQ143" s="1"/>
    </row>
    <row r="144" spans="1:69" s="36" customFormat="1" ht="15" x14ac:dyDescent="0.25">
      <c r="A144" s="50" t="s">
        <v>264</v>
      </c>
      <c r="B144" s="51" t="s">
        <v>265</v>
      </c>
      <c r="C144" s="51" t="s">
        <v>269</v>
      </c>
      <c r="D144" s="51" t="s">
        <v>270</v>
      </c>
      <c r="E144" s="59">
        <v>557687</v>
      </c>
      <c r="F144" s="61">
        <v>518533</v>
      </c>
      <c r="G144" s="24">
        <f t="shared" si="4"/>
        <v>-39154</v>
      </c>
      <c r="H144" s="40">
        <f t="shared" si="5"/>
        <v>-7.0199999999999999E-2</v>
      </c>
      <c r="I144" s="57" t="s">
        <v>865</v>
      </c>
      <c r="J144" s="49" t="s">
        <v>865</v>
      </c>
      <c r="K144" s="1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 s="1"/>
      <c r="BI144" s="1"/>
      <c r="BJ144" s="1"/>
      <c r="BK144" s="1"/>
      <c r="BL144" s="1"/>
      <c r="BM144" s="1"/>
      <c r="BN144" s="1"/>
      <c r="BO144" s="1"/>
      <c r="BP144" s="1"/>
      <c r="BQ144" s="1"/>
    </row>
    <row r="145" spans="1:69" s="36" customFormat="1" ht="15" x14ac:dyDescent="0.25">
      <c r="A145" s="50" t="s">
        <v>264</v>
      </c>
      <c r="B145" s="51" t="s">
        <v>265</v>
      </c>
      <c r="C145" s="51" t="s">
        <v>161</v>
      </c>
      <c r="D145" s="51" t="s">
        <v>271</v>
      </c>
      <c r="E145" s="59">
        <v>952360</v>
      </c>
      <c r="F145" s="61">
        <v>952360</v>
      </c>
      <c r="G145" s="24">
        <f t="shared" si="4"/>
        <v>0</v>
      </c>
      <c r="H145" s="40">
        <f t="shared" si="5"/>
        <v>0</v>
      </c>
      <c r="I145" s="57" t="s">
        <v>865</v>
      </c>
      <c r="J145" s="49" t="s">
        <v>865</v>
      </c>
      <c r="K145" s="14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 s="1"/>
      <c r="BI145" s="1"/>
      <c r="BJ145" s="1"/>
      <c r="BK145" s="1"/>
      <c r="BL145" s="1"/>
      <c r="BM145" s="1"/>
      <c r="BN145" s="1"/>
      <c r="BO145" s="1"/>
      <c r="BP145" s="1"/>
      <c r="BQ145" s="1"/>
    </row>
    <row r="146" spans="1:69" s="36" customFormat="1" ht="15" x14ac:dyDescent="0.25">
      <c r="A146" s="50" t="s">
        <v>264</v>
      </c>
      <c r="B146" s="51" t="s">
        <v>265</v>
      </c>
      <c r="C146" s="51" t="s">
        <v>26</v>
      </c>
      <c r="D146" s="51" t="s">
        <v>272</v>
      </c>
      <c r="E146" s="59">
        <v>6238928</v>
      </c>
      <c r="F146" s="61">
        <v>6238928</v>
      </c>
      <c r="G146" s="24">
        <f t="shared" si="4"/>
        <v>0</v>
      </c>
      <c r="H146" s="40">
        <f t="shared" si="5"/>
        <v>0</v>
      </c>
      <c r="I146" s="57" t="s">
        <v>865</v>
      </c>
      <c r="J146" s="49" t="s">
        <v>865</v>
      </c>
      <c r="K146" s="14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 s="1"/>
      <c r="BI146" s="1"/>
      <c r="BJ146" s="1"/>
      <c r="BK146" s="1"/>
      <c r="BL146" s="1"/>
      <c r="BM146" s="1"/>
      <c r="BN146" s="1"/>
      <c r="BO146" s="1"/>
      <c r="BP146" s="1"/>
      <c r="BQ146" s="1"/>
    </row>
    <row r="147" spans="1:69" s="36" customFormat="1" ht="15" x14ac:dyDescent="0.25">
      <c r="A147" s="50" t="s">
        <v>264</v>
      </c>
      <c r="B147" s="51" t="s">
        <v>265</v>
      </c>
      <c r="C147" s="51" t="s">
        <v>57</v>
      </c>
      <c r="D147" s="51" t="s">
        <v>273</v>
      </c>
      <c r="E147" s="59">
        <v>4369741</v>
      </c>
      <c r="F147" s="61">
        <v>4369741</v>
      </c>
      <c r="G147" s="24">
        <f t="shared" si="4"/>
        <v>0</v>
      </c>
      <c r="H147" s="40">
        <f t="shared" si="5"/>
        <v>0</v>
      </c>
      <c r="I147" s="57" t="s">
        <v>865</v>
      </c>
      <c r="J147" s="49" t="s">
        <v>865</v>
      </c>
      <c r="K147" s="14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 s="1"/>
      <c r="BI147" s="1"/>
      <c r="BJ147" s="1"/>
      <c r="BK147" s="1"/>
      <c r="BL147" s="1"/>
      <c r="BM147" s="1"/>
      <c r="BN147" s="1"/>
      <c r="BO147" s="1"/>
      <c r="BP147" s="1"/>
      <c r="BQ147" s="1"/>
    </row>
    <row r="148" spans="1:69" s="36" customFormat="1" ht="15" x14ac:dyDescent="0.25">
      <c r="A148" s="50" t="s">
        <v>264</v>
      </c>
      <c r="B148" s="51" t="s">
        <v>265</v>
      </c>
      <c r="C148" s="51" t="s">
        <v>79</v>
      </c>
      <c r="D148" s="51" t="s">
        <v>274</v>
      </c>
      <c r="E148" s="59">
        <v>4385821</v>
      </c>
      <c r="F148" s="61">
        <v>4385821</v>
      </c>
      <c r="G148" s="24">
        <f t="shared" si="4"/>
        <v>0</v>
      </c>
      <c r="H148" s="40">
        <f t="shared" si="5"/>
        <v>0</v>
      </c>
      <c r="I148" s="57" t="s">
        <v>865</v>
      </c>
      <c r="J148" s="49" t="s">
        <v>865</v>
      </c>
      <c r="K148" s="14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 s="1"/>
      <c r="BI148" s="1"/>
      <c r="BJ148" s="1"/>
      <c r="BK148" s="1"/>
      <c r="BL148" s="1"/>
      <c r="BM148" s="1"/>
      <c r="BN148" s="1"/>
      <c r="BO148" s="1"/>
      <c r="BP148" s="1"/>
      <c r="BQ148" s="1"/>
    </row>
    <row r="149" spans="1:69" s="36" customFormat="1" ht="15" x14ac:dyDescent="0.25">
      <c r="A149" s="50" t="s">
        <v>264</v>
      </c>
      <c r="B149" s="51" t="s">
        <v>265</v>
      </c>
      <c r="C149" s="51" t="s">
        <v>16</v>
      </c>
      <c r="D149" s="51" t="s">
        <v>275</v>
      </c>
      <c r="E149" s="59">
        <v>2667782</v>
      </c>
      <c r="F149" s="61">
        <v>2667782</v>
      </c>
      <c r="G149" s="24">
        <f t="shared" si="4"/>
        <v>0</v>
      </c>
      <c r="H149" s="40">
        <f t="shared" si="5"/>
        <v>0</v>
      </c>
      <c r="I149" s="57" t="s">
        <v>865</v>
      </c>
      <c r="J149" s="49" t="s">
        <v>865</v>
      </c>
      <c r="K149" s="14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 s="1"/>
      <c r="BI149" s="1"/>
      <c r="BJ149" s="1"/>
      <c r="BK149" s="1"/>
      <c r="BL149" s="1"/>
      <c r="BM149" s="1"/>
      <c r="BN149" s="1"/>
      <c r="BO149" s="1"/>
      <c r="BP149" s="1"/>
      <c r="BQ149" s="1"/>
    </row>
    <row r="150" spans="1:69" s="36" customFormat="1" ht="15" x14ac:dyDescent="0.25">
      <c r="A150" s="50" t="s">
        <v>264</v>
      </c>
      <c r="B150" s="51" t="s">
        <v>265</v>
      </c>
      <c r="C150" s="51" t="s">
        <v>82</v>
      </c>
      <c r="D150" s="51" t="s">
        <v>276</v>
      </c>
      <c r="E150" s="59">
        <v>886027</v>
      </c>
      <c r="F150" s="61">
        <v>886027</v>
      </c>
      <c r="G150" s="24">
        <f t="shared" si="4"/>
        <v>0</v>
      </c>
      <c r="H150" s="40">
        <f t="shared" si="5"/>
        <v>0</v>
      </c>
      <c r="I150" s="57" t="s">
        <v>865</v>
      </c>
      <c r="J150" s="49" t="s">
        <v>865</v>
      </c>
      <c r="K150" s="14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 s="1"/>
      <c r="BI150" s="1"/>
      <c r="BJ150" s="1"/>
      <c r="BK150" s="1"/>
      <c r="BL150" s="1"/>
      <c r="BM150" s="1"/>
      <c r="BN150" s="1"/>
      <c r="BO150" s="1"/>
      <c r="BP150" s="1"/>
      <c r="BQ150" s="1"/>
    </row>
    <row r="151" spans="1:69" s="36" customFormat="1" ht="15" x14ac:dyDescent="0.25">
      <c r="A151" s="50" t="s">
        <v>277</v>
      </c>
      <c r="B151" s="51" t="s">
        <v>278</v>
      </c>
      <c r="C151" s="51" t="s">
        <v>82</v>
      </c>
      <c r="D151" s="51" t="s">
        <v>279</v>
      </c>
      <c r="E151" s="59">
        <v>288828</v>
      </c>
      <c r="F151" s="61">
        <v>288828</v>
      </c>
      <c r="G151" s="24">
        <f t="shared" si="4"/>
        <v>0</v>
      </c>
      <c r="H151" s="40">
        <f t="shared" si="5"/>
        <v>0</v>
      </c>
      <c r="I151" s="57">
        <v>1</v>
      </c>
      <c r="J151" s="49" t="s">
        <v>865</v>
      </c>
      <c r="K151" s="14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 s="1"/>
      <c r="BI151" s="1"/>
      <c r="BJ151" s="1"/>
      <c r="BK151" s="1"/>
      <c r="BL151" s="1"/>
      <c r="BM151" s="1"/>
      <c r="BN151" s="1"/>
      <c r="BO151" s="1"/>
      <c r="BP151" s="1"/>
      <c r="BQ151" s="1"/>
    </row>
    <row r="152" spans="1:69" s="36" customFormat="1" ht="15" x14ac:dyDescent="0.25">
      <c r="A152" s="50" t="s">
        <v>277</v>
      </c>
      <c r="B152" s="51" t="s">
        <v>278</v>
      </c>
      <c r="C152" s="51" t="s">
        <v>214</v>
      </c>
      <c r="D152" s="51" t="s">
        <v>280</v>
      </c>
      <c r="E152" s="59">
        <v>31261</v>
      </c>
      <c r="F152" s="61">
        <v>31261</v>
      </c>
      <c r="G152" s="24">
        <f t="shared" si="4"/>
        <v>0</v>
      </c>
      <c r="H152" s="40">
        <f t="shared" si="5"/>
        <v>0</v>
      </c>
      <c r="I152" s="57">
        <v>1</v>
      </c>
      <c r="J152" s="49">
        <v>1</v>
      </c>
      <c r="K152" s="14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 s="1"/>
      <c r="BI152" s="1"/>
      <c r="BJ152" s="1"/>
      <c r="BK152" s="1"/>
      <c r="BL152" s="1"/>
      <c r="BM152" s="1"/>
      <c r="BN152" s="1"/>
      <c r="BO152" s="1"/>
      <c r="BP152" s="1"/>
      <c r="BQ152" s="1"/>
    </row>
    <row r="153" spans="1:69" s="36" customFormat="1" ht="15" x14ac:dyDescent="0.25">
      <c r="A153" s="50" t="s">
        <v>277</v>
      </c>
      <c r="B153" s="51" t="s">
        <v>278</v>
      </c>
      <c r="C153" s="51" t="s">
        <v>184</v>
      </c>
      <c r="D153" s="51" t="s">
        <v>281</v>
      </c>
      <c r="E153" s="59">
        <v>11374</v>
      </c>
      <c r="F153" s="61">
        <v>11374</v>
      </c>
      <c r="G153" s="24">
        <f t="shared" si="4"/>
        <v>0</v>
      </c>
      <c r="H153" s="40">
        <f t="shared" si="5"/>
        <v>0</v>
      </c>
      <c r="I153" s="57">
        <v>1</v>
      </c>
      <c r="J153" s="49">
        <v>1</v>
      </c>
      <c r="K153" s="14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 s="1"/>
      <c r="BI153" s="1"/>
      <c r="BJ153" s="1"/>
      <c r="BK153" s="1"/>
      <c r="BL153" s="1"/>
      <c r="BM153" s="1"/>
      <c r="BN153" s="1"/>
      <c r="BO153" s="1"/>
      <c r="BP153" s="1"/>
      <c r="BQ153" s="1"/>
    </row>
    <row r="154" spans="1:69" s="36" customFormat="1" ht="15" x14ac:dyDescent="0.25">
      <c r="A154" s="50" t="s">
        <v>282</v>
      </c>
      <c r="B154" s="51" t="s">
        <v>283</v>
      </c>
      <c r="C154" s="51" t="s">
        <v>57</v>
      </c>
      <c r="D154" s="51" t="s">
        <v>875</v>
      </c>
      <c r="E154" s="59">
        <v>297069</v>
      </c>
      <c r="F154" s="61">
        <v>297069</v>
      </c>
      <c r="G154" s="24">
        <f t="shared" si="4"/>
        <v>0</v>
      </c>
      <c r="H154" s="40">
        <f t="shared" si="5"/>
        <v>0</v>
      </c>
      <c r="I154" s="57">
        <v>1</v>
      </c>
      <c r="J154" s="49" t="s">
        <v>865</v>
      </c>
      <c r="K154" s="1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 s="1"/>
      <c r="BI154" s="1"/>
      <c r="BJ154" s="1"/>
      <c r="BK154" s="1"/>
      <c r="BL154" s="1"/>
      <c r="BM154" s="1"/>
      <c r="BN154" s="1"/>
      <c r="BO154" s="1"/>
      <c r="BP154" s="1"/>
      <c r="BQ154" s="1"/>
    </row>
    <row r="155" spans="1:69" s="36" customFormat="1" ht="15" x14ac:dyDescent="0.25">
      <c r="A155" s="50" t="s">
        <v>282</v>
      </c>
      <c r="B155" s="51" t="s">
        <v>283</v>
      </c>
      <c r="C155" s="51" t="s">
        <v>79</v>
      </c>
      <c r="D155" s="51" t="s">
        <v>284</v>
      </c>
      <c r="E155" s="59">
        <v>13696</v>
      </c>
      <c r="F155" s="61">
        <v>13696</v>
      </c>
      <c r="G155" s="24">
        <f t="shared" si="4"/>
        <v>0</v>
      </c>
      <c r="H155" s="40">
        <f t="shared" si="5"/>
        <v>0</v>
      </c>
      <c r="I155" s="57">
        <v>1</v>
      </c>
      <c r="J155" s="49">
        <v>1</v>
      </c>
      <c r="K155" s="14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 s="1"/>
      <c r="BI155" s="1"/>
      <c r="BJ155" s="1"/>
      <c r="BK155" s="1"/>
      <c r="BL155" s="1"/>
      <c r="BM155" s="1"/>
      <c r="BN155" s="1"/>
      <c r="BO155" s="1"/>
      <c r="BP155" s="1"/>
      <c r="BQ155" s="1"/>
    </row>
    <row r="156" spans="1:69" s="36" customFormat="1" ht="15" x14ac:dyDescent="0.25">
      <c r="A156" s="50" t="s">
        <v>282</v>
      </c>
      <c r="B156" s="51" t="s">
        <v>283</v>
      </c>
      <c r="C156" s="51" t="s">
        <v>69</v>
      </c>
      <c r="D156" s="51" t="s">
        <v>285</v>
      </c>
      <c r="E156" s="59">
        <v>711150</v>
      </c>
      <c r="F156" s="61">
        <v>711150</v>
      </c>
      <c r="G156" s="24">
        <f t="shared" si="4"/>
        <v>0</v>
      </c>
      <c r="H156" s="40">
        <f t="shared" si="5"/>
        <v>0</v>
      </c>
      <c r="I156" s="57">
        <v>1</v>
      </c>
      <c r="J156" s="49" t="s">
        <v>865</v>
      </c>
      <c r="K156" s="14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 s="1"/>
      <c r="BI156" s="1"/>
      <c r="BJ156" s="1"/>
      <c r="BK156" s="1"/>
      <c r="BL156" s="1"/>
      <c r="BM156" s="1"/>
      <c r="BN156" s="1"/>
      <c r="BO156" s="1"/>
      <c r="BP156" s="1"/>
      <c r="BQ156" s="1"/>
    </row>
    <row r="157" spans="1:69" s="36" customFormat="1" ht="15" x14ac:dyDescent="0.25">
      <c r="A157" s="50" t="s">
        <v>286</v>
      </c>
      <c r="B157" s="51" t="s">
        <v>287</v>
      </c>
      <c r="C157" s="51" t="s">
        <v>26</v>
      </c>
      <c r="D157" s="51" t="s">
        <v>288</v>
      </c>
      <c r="E157" s="59">
        <v>1294756</v>
      </c>
      <c r="F157" s="61">
        <v>1294756</v>
      </c>
      <c r="G157" s="24">
        <f t="shared" si="4"/>
        <v>0</v>
      </c>
      <c r="H157" s="40">
        <f t="shared" si="5"/>
        <v>0</v>
      </c>
      <c r="I157" s="57" t="s">
        <v>865</v>
      </c>
      <c r="J157" s="49" t="s">
        <v>865</v>
      </c>
      <c r="K157" s="14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 s="1"/>
      <c r="BI157" s="1"/>
      <c r="BJ157" s="1"/>
      <c r="BK157" s="1"/>
      <c r="BL157" s="1"/>
      <c r="BM157" s="1"/>
      <c r="BN157" s="1"/>
      <c r="BO157" s="1"/>
      <c r="BP157" s="1"/>
      <c r="BQ157" s="1"/>
    </row>
    <row r="158" spans="1:69" s="36" customFormat="1" ht="15" x14ac:dyDescent="0.25">
      <c r="A158" s="50" t="s">
        <v>286</v>
      </c>
      <c r="B158" s="51" t="s">
        <v>287</v>
      </c>
      <c r="C158" s="51" t="s">
        <v>250</v>
      </c>
      <c r="D158" s="51" t="s">
        <v>289</v>
      </c>
      <c r="E158" s="59">
        <v>419809</v>
      </c>
      <c r="F158" s="61">
        <v>419809</v>
      </c>
      <c r="G158" s="24">
        <f t="shared" si="4"/>
        <v>0</v>
      </c>
      <c r="H158" s="40">
        <f t="shared" si="5"/>
        <v>0</v>
      </c>
      <c r="I158" s="57" t="s">
        <v>865</v>
      </c>
      <c r="J158" s="49" t="s">
        <v>865</v>
      </c>
      <c r="K158" s="14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 s="1"/>
      <c r="BI158" s="1"/>
      <c r="BJ158" s="1"/>
      <c r="BK158" s="1"/>
      <c r="BL158" s="1"/>
      <c r="BM158" s="1"/>
      <c r="BN158" s="1"/>
      <c r="BO158" s="1"/>
      <c r="BP158" s="1"/>
      <c r="BQ158" s="1"/>
    </row>
    <row r="159" spans="1:69" s="36" customFormat="1" ht="15" x14ac:dyDescent="0.25">
      <c r="A159" s="50" t="s">
        <v>286</v>
      </c>
      <c r="B159" s="51" t="s">
        <v>287</v>
      </c>
      <c r="C159" s="51" t="s">
        <v>69</v>
      </c>
      <c r="D159" s="51" t="s">
        <v>290</v>
      </c>
      <c r="E159" s="59">
        <v>2709930</v>
      </c>
      <c r="F159" s="61">
        <v>2709930</v>
      </c>
      <c r="G159" s="24">
        <f t="shared" si="4"/>
        <v>0</v>
      </c>
      <c r="H159" s="40">
        <f t="shared" si="5"/>
        <v>0</v>
      </c>
      <c r="I159" s="57" t="s">
        <v>865</v>
      </c>
      <c r="J159" s="49" t="s">
        <v>865</v>
      </c>
      <c r="K159" s="14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 s="1"/>
      <c r="BI159" s="1"/>
      <c r="BJ159" s="1"/>
      <c r="BK159" s="1"/>
      <c r="BL159" s="1"/>
      <c r="BM159" s="1"/>
      <c r="BN159" s="1"/>
      <c r="BO159" s="1"/>
      <c r="BP159" s="1"/>
      <c r="BQ159" s="1"/>
    </row>
    <row r="160" spans="1:69" s="36" customFormat="1" ht="15" x14ac:dyDescent="0.25">
      <c r="A160" s="50" t="s">
        <v>286</v>
      </c>
      <c r="B160" s="51" t="s">
        <v>287</v>
      </c>
      <c r="C160" s="51" t="s">
        <v>291</v>
      </c>
      <c r="D160" s="51" t="s">
        <v>292</v>
      </c>
      <c r="E160" s="59">
        <v>806760</v>
      </c>
      <c r="F160" s="61">
        <v>806760</v>
      </c>
      <c r="G160" s="24">
        <f t="shared" si="4"/>
        <v>0</v>
      </c>
      <c r="H160" s="40">
        <f t="shared" si="5"/>
        <v>0</v>
      </c>
      <c r="I160" s="57" t="s">
        <v>865</v>
      </c>
      <c r="J160" s="49" t="s">
        <v>865</v>
      </c>
      <c r="K160" s="14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 s="1"/>
      <c r="BI160" s="1"/>
      <c r="BJ160" s="1"/>
      <c r="BK160" s="1"/>
      <c r="BL160" s="1"/>
      <c r="BM160" s="1"/>
      <c r="BN160" s="1"/>
      <c r="BO160" s="1"/>
      <c r="BP160" s="1"/>
      <c r="BQ160" s="1"/>
    </row>
    <row r="161" spans="1:69" s="36" customFormat="1" ht="15" x14ac:dyDescent="0.25">
      <c r="A161" s="50" t="s">
        <v>286</v>
      </c>
      <c r="B161" s="51" t="s">
        <v>287</v>
      </c>
      <c r="C161" s="51" t="s">
        <v>99</v>
      </c>
      <c r="D161" s="51" t="s">
        <v>293</v>
      </c>
      <c r="E161" s="59">
        <v>45937</v>
      </c>
      <c r="F161" s="61">
        <v>45937</v>
      </c>
      <c r="G161" s="24">
        <f t="shared" si="4"/>
        <v>0</v>
      </c>
      <c r="H161" s="40">
        <f t="shared" si="5"/>
        <v>0</v>
      </c>
      <c r="I161" s="57">
        <v>1</v>
      </c>
      <c r="J161" s="49">
        <v>1</v>
      </c>
      <c r="K161" s="14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 s="1"/>
      <c r="BI161" s="1"/>
      <c r="BJ161" s="1"/>
      <c r="BK161" s="1"/>
      <c r="BL161" s="1"/>
      <c r="BM161" s="1"/>
      <c r="BN161" s="1"/>
      <c r="BO161" s="1"/>
      <c r="BP161" s="1"/>
      <c r="BQ161" s="1"/>
    </row>
    <row r="162" spans="1:69" s="36" customFormat="1" ht="15" x14ac:dyDescent="0.25">
      <c r="A162" s="50" t="s">
        <v>286</v>
      </c>
      <c r="B162" s="51" t="s">
        <v>287</v>
      </c>
      <c r="C162" s="51" t="s">
        <v>127</v>
      </c>
      <c r="D162" s="51" t="s">
        <v>294</v>
      </c>
      <c r="E162" s="59">
        <v>30236213</v>
      </c>
      <c r="F162" s="61">
        <v>30236213</v>
      </c>
      <c r="G162" s="24">
        <f t="shared" si="4"/>
        <v>0</v>
      </c>
      <c r="H162" s="40">
        <f t="shared" si="5"/>
        <v>0</v>
      </c>
      <c r="I162" s="57" t="s">
        <v>865</v>
      </c>
      <c r="J162" s="49" t="s">
        <v>865</v>
      </c>
      <c r="K162" s="14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 s="1"/>
      <c r="BI162" s="1"/>
      <c r="BJ162" s="1"/>
      <c r="BK162" s="1"/>
      <c r="BL162" s="1"/>
      <c r="BM162" s="1"/>
      <c r="BN162" s="1"/>
      <c r="BO162" s="1"/>
      <c r="BP162" s="1"/>
      <c r="BQ162" s="1"/>
    </row>
    <row r="163" spans="1:69" s="36" customFormat="1" ht="15" x14ac:dyDescent="0.25">
      <c r="A163" s="50" t="s">
        <v>286</v>
      </c>
      <c r="B163" s="51" t="s">
        <v>287</v>
      </c>
      <c r="C163" s="51" t="s">
        <v>295</v>
      </c>
      <c r="D163" s="51" t="s">
        <v>296</v>
      </c>
      <c r="E163" s="59">
        <v>1256487</v>
      </c>
      <c r="F163" s="61">
        <v>1256487</v>
      </c>
      <c r="G163" s="24">
        <f t="shared" si="4"/>
        <v>0</v>
      </c>
      <c r="H163" s="40">
        <f t="shared" si="5"/>
        <v>0</v>
      </c>
      <c r="I163" s="57" t="s">
        <v>865</v>
      </c>
      <c r="J163" s="49" t="s">
        <v>865</v>
      </c>
      <c r="K163" s="14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 s="1"/>
      <c r="BI163" s="1"/>
      <c r="BJ163" s="1"/>
      <c r="BK163" s="1"/>
      <c r="BL163" s="1"/>
      <c r="BM163" s="1"/>
      <c r="BN163" s="1"/>
      <c r="BO163" s="1"/>
      <c r="BP163" s="1"/>
      <c r="BQ163" s="1"/>
    </row>
    <row r="164" spans="1:69" s="36" customFormat="1" ht="15" x14ac:dyDescent="0.25">
      <c r="A164" s="50" t="s">
        <v>286</v>
      </c>
      <c r="B164" s="51" t="s">
        <v>287</v>
      </c>
      <c r="C164" s="51" t="s">
        <v>297</v>
      </c>
      <c r="D164" s="51" t="s">
        <v>298</v>
      </c>
      <c r="E164" s="59">
        <v>444026</v>
      </c>
      <c r="F164" s="61">
        <v>444026</v>
      </c>
      <c r="G164" s="24">
        <f t="shared" si="4"/>
        <v>0</v>
      </c>
      <c r="H164" s="40">
        <f t="shared" si="5"/>
        <v>0</v>
      </c>
      <c r="I164" s="57">
        <v>1</v>
      </c>
      <c r="J164" s="49">
        <v>1</v>
      </c>
      <c r="K164" s="1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 s="1"/>
      <c r="BI164" s="1"/>
      <c r="BJ164" s="1"/>
      <c r="BK164" s="1"/>
      <c r="BL164" s="1"/>
      <c r="BM164" s="1"/>
      <c r="BN164" s="1"/>
      <c r="BO164" s="1"/>
      <c r="BP164" s="1"/>
      <c r="BQ164" s="1"/>
    </row>
    <row r="165" spans="1:69" s="36" customFormat="1" ht="15" x14ac:dyDescent="0.25">
      <c r="A165" s="50" t="s">
        <v>299</v>
      </c>
      <c r="B165" s="51" t="s">
        <v>300</v>
      </c>
      <c r="C165" s="51" t="s">
        <v>189</v>
      </c>
      <c r="D165" s="51" t="s">
        <v>301</v>
      </c>
      <c r="E165" s="59">
        <v>1767737</v>
      </c>
      <c r="F165" s="61">
        <v>1767737</v>
      </c>
      <c r="G165" s="24">
        <f t="shared" si="4"/>
        <v>0</v>
      </c>
      <c r="H165" s="40">
        <f t="shared" si="5"/>
        <v>0</v>
      </c>
      <c r="I165" s="57" t="s">
        <v>865</v>
      </c>
      <c r="J165" s="49" t="s">
        <v>865</v>
      </c>
      <c r="K165" s="14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 s="1"/>
      <c r="BI165" s="1"/>
      <c r="BJ165" s="1"/>
      <c r="BK165" s="1"/>
      <c r="BL165" s="1"/>
      <c r="BM165" s="1"/>
      <c r="BN165" s="1"/>
      <c r="BO165" s="1"/>
      <c r="BP165" s="1"/>
      <c r="BQ165" s="1"/>
    </row>
    <row r="166" spans="1:69" s="36" customFormat="1" ht="15" x14ac:dyDescent="0.25">
      <c r="A166" s="50" t="s">
        <v>299</v>
      </c>
      <c r="B166" s="51" t="s">
        <v>300</v>
      </c>
      <c r="C166" s="51" t="s">
        <v>57</v>
      </c>
      <c r="D166" s="51" t="s">
        <v>302</v>
      </c>
      <c r="E166" s="59">
        <v>2248147</v>
      </c>
      <c r="F166" s="61">
        <v>2248147</v>
      </c>
      <c r="G166" s="24">
        <f t="shared" si="4"/>
        <v>0</v>
      </c>
      <c r="H166" s="40">
        <f t="shared" si="5"/>
        <v>0</v>
      </c>
      <c r="I166" s="57" t="s">
        <v>865</v>
      </c>
      <c r="J166" s="49" t="s">
        <v>865</v>
      </c>
      <c r="K166" s="14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 s="1"/>
      <c r="BI166" s="1"/>
      <c r="BJ166" s="1"/>
      <c r="BK166" s="1"/>
      <c r="BL166" s="1"/>
      <c r="BM166" s="1"/>
      <c r="BN166" s="1"/>
      <c r="BO166" s="1"/>
      <c r="BP166" s="1"/>
      <c r="BQ166" s="1"/>
    </row>
    <row r="167" spans="1:69" s="36" customFormat="1" ht="15" x14ac:dyDescent="0.25">
      <c r="A167" s="50" t="s">
        <v>299</v>
      </c>
      <c r="B167" s="51" t="s">
        <v>300</v>
      </c>
      <c r="C167" s="51" t="s">
        <v>82</v>
      </c>
      <c r="D167" s="51" t="s">
        <v>303</v>
      </c>
      <c r="E167" s="59">
        <v>928513</v>
      </c>
      <c r="F167" s="61">
        <v>928513</v>
      </c>
      <c r="G167" s="24">
        <f t="shared" si="4"/>
        <v>0</v>
      </c>
      <c r="H167" s="40">
        <f t="shared" si="5"/>
        <v>0</v>
      </c>
      <c r="I167" s="57" t="s">
        <v>865</v>
      </c>
      <c r="J167" s="49" t="s">
        <v>865</v>
      </c>
      <c r="K167" s="14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 s="1"/>
      <c r="BI167" s="1"/>
      <c r="BJ167" s="1"/>
      <c r="BK167" s="1"/>
      <c r="BL167" s="1"/>
      <c r="BM167" s="1"/>
      <c r="BN167" s="1"/>
      <c r="BO167" s="1"/>
      <c r="BP167" s="1"/>
      <c r="BQ167" s="1"/>
    </row>
    <row r="168" spans="1:69" s="36" customFormat="1" ht="15" x14ac:dyDescent="0.25">
      <c r="A168" s="50" t="s">
        <v>299</v>
      </c>
      <c r="B168" s="51" t="s">
        <v>300</v>
      </c>
      <c r="C168" s="51" t="s">
        <v>37</v>
      </c>
      <c r="D168" s="51" t="s">
        <v>304</v>
      </c>
      <c r="E168" s="59">
        <v>683336</v>
      </c>
      <c r="F168" s="61">
        <v>683336</v>
      </c>
      <c r="G168" s="24">
        <f t="shared" si="4"/>
        <v>0</v>
      </c>
      <c r="H168" s="40">
        <f t="shared" si="5"/>
        <v>0</v>
      </c>
      <c r="I168" s="57" t="s">
        <v>865</v>
      </c>
      <c r="J168" s="49" t="s">
        <v>865</v>
      </c>
      <c r="K168" s="14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 s="1"/>
      <c r="BI168" s="1"/>
      <c r="BJ168" s="1"/>
      <c r="BK168" s="1"/>
      <c r="BL168" s="1"/>
      <c r="BM168" s="1"/>
      <c r="BN168" s="1"/>
      <c r="BO168" s="1"/>
      <c r="BP168" s="1"/>
      <c r="BQ168" s="1"/>
    </row>
    <row r="169" spans="1:69" s="36" customFormat="1" ht="15" x14ac:dyDescent="0.25">
      <c r="A169" s="50" t="s">
        <v>299</v>
      </c>
      <c r="B169" s="51" t="s">
        <v>300</v>
      </c>
      <c r="C169" s="51" t="s">
        <v>67</v>
      </c>
      <c r="D169" s="51" t="s">
        <v>305</v>
      </c>
      <c r="E169" s="59">
        <v>1301054</v>
      </c>
      <c r="F169" s="61">
        <v>1301054</v>
      </c>
      <c r="G169" s="24">
        <f t="shared" si="4"/>
        <v>0</v>
      </c>
      <c r="H169" s="40">
        <f t="shared" si="5"/>
        <v>0</v>
      </c>
      <c r="I169" s="57">
        <v>1</v>
      </c>
      <c r="J169" s="49" t="s">
        <v>865</v>
      </c>
      <c r="K169" s="14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 s="1"/>
      <c r="BI169" s="1"/>
      <c r="BJ169" s="1"/>
      <c r="BK169" s="1"/>
      <c r="BL169" s="1"/>
      <c r="BM169" s="1"/>
      <c r="BN169" s="1"/>
      <c r="BO169" s="1"/>
      <c r="BP169" s="1"/>
      <c r="BQ169" s="1"/>
    </row>
    <row r="170" spans="1:69" s="36" customFormat="1" ht="15" x14ac:dyDescent="0.25">
      <c r="A170" s="50" t="s">
        <v>299</v>
      </c>
      <c r="B170" s="51" t="s">
        <v>300</v>
      </c>
      <c r="C170" s="51" t="s">
        <v>250</v>
      </c>
      <c r="D170" s="51" t="s">
        <v>306</v>
      </c>
      <c r="E170" s="59">
        <v>4414302</v>
      </c>
      <c r="F170" s="61">
        <v>4414302</v>
      </c>
      <c r="G170" s="24">
        <f t="shared" si="4"/>
        <v>0</v>
      </c>
      <c r="H170" s="40">
        <f t="shared" si="5"/>
        <v>0</v>
      </c>
      <c r="I170" s="57" t="s">
        <v>865</v>
      </c>
      <c r="J170" s="49" t="s">
        <v>865</v>
      </c>
      <c r="K170" s="14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 s="1"/>
      <c r="BI170" s="1"/>
      <c r="BJ170" s="1"/>
      <c r="BK170" s="1"/>
      <c r="BL170" s="1"/>
      <c r="BM170" s="1"/>
      <c r="BN170" s="1"/>
      <c r="BO170" s="1"/>
      <c r="BP170" s="1"/>
      <c r="BQ170" s="1"/>
    </row>
    <row r="171" spans="1:69" s="36" customFormat="1" ht="15" x14ac:dyDescent="0.25">
      <c r="A171" s="50" t="s">
        <v>299</v>
      </c>
      <c r="B171" s="51" t="s">
        <v>300</v>
      </c>
      <c r="C171" s="51" t="s">
        <v>307</v>
      </c>
      <c r="D171" s="51" t="s">
        <v>308</v>
      </c>
      <c r="E171" s="59">
        <v>152464</v>
      </c>
      <c r="F171" s="61">
        <v>152464</v>
      </c>
      <c r="G171" s="24">
        <f t="shared" si="4"/>
        <v>0</v>
      </c>
      <c r="H171" s="40">
        <f t="shared" si="5"/>
        <v>0</v>
      </c>
      <c r="I171" s="57">
        <v>1</v>
      </c>
      <c r="J171" s="49" t="s">
        <v>865</v>
      </c>
      <c r="K171" s="14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 s="1"/>
      <c r="BI171" s="1"/>
      <c r="BJ171" s="1"/>
      <c r="BK171" s="1"/>
      <c r="BL171" s="1"/>
      <c r="BM171" s="1"/>
      <c r="BN171" s="1"/>
      <c r="BO171" s="1"/>
      <c r="BP171" s="1"/>
      <c r="BQ171" s="1"/>
    </row>
    <row r="172" spans="1:69" s="36" customFormat="1" ht="15" x14ac:dyDescent="0.25">
      <c r="A172" s="50" t="s">
        <v>299</v>
      </c>
      <c r="B172" s="51" t="s">
        <v>300</v>
      </c>
      <c r="C172" s="51" t="s">
        <v>88</v>
      </c>
      <c r="D172" s="51" t="s">
        <v>309</v>
      </c>
      <c r="E172" s="59">
        <v>859692</v>
      </c>
      <c r="F172" s="61">
        <v>859692</v>
      </c>
      <c r="G172" s="24">
        <f t="shared" si="4"/>
        <v>0</v>
      </c>
      <c r="H172" s="40">
        <f t="shared" si="5"/>
        <v>0</v>
      </c>
      <c r="I172" s="57">
        <v>1</v>
      </c>
      <c r="J172" s="49" t="s">
        <v>865</v>
      </c>
      <c r="K172" s="14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 s="1"/>
      <c r="BI172" s="1"/>
      <c r="BJ172" s="1"/>
      <c r="BK172" s="1"/>
      <c r="BL172" s="1"/>
      <c r="BM172" s="1"/>
      <c r="BN172" s="1"/>
      <c r="BO172" s="1"/>
      <c r="BP172" s="1"/>
      <c r="BQ172" s="1"/>
    </row>
    <row r="173" spans="1:69" s="36" customFormat="1" ht="15" x14ac:dyDescent="0.25">
      <c r="A173" s="50" t="s">
        <v>310</v>
      </c>
      <c r="B173" s="51" t="s">
        <v>311</v>
      </c>
      <c r="C173" s="51" t="s">
        <v>312</v>
      </c>
      <c r="D173" s="51" t="s">
        <v>313</v>
      </c>
      <c r="E173" s="59">
        <v>569467</v>
      </c>
      <c r="F173" s="61">
        <v>569467</v>
      </c>
      <c r="G173" s="24">
        <f t="shared" si="4"/>
        <v>0</v>
      </c>
      <c r="H173" s="40">
        <f t="shared" si="5"/>
        <v>0</v>
      </c>
      <c r="I173" s="57" t="s">
        <v>865</v>
      </c>
      <c r="J173" s="49" t="s">
        <v>865</v>
      </c>
      <c r="K173" s="14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 s="1"/>
      <c r="BI173" s="1"/>
      <c r="BJ173" s="1"/>
      <c r="BK173" s="1"/>
      <c r="BL173" s="1"/>
      <c r="BM173" s="1"/>
      <c r="BN173" s="1"/>
      <c r="BO173" s="1"/>
      <c r="BP173" s="1"/>
      <c r="BQ173" s="1"/>
    </row>
    <row r="174" spans="1:69" s="36" customFormat="1" ht="15" x14ac:dyDescent="0.25">
      <c r="A174" s="50" t="s">
        <v>310</v>
      </c>
      <c r="B174" s="51" t="s">
        <v>311</v>
      </c>
      <c r="C174" s="51" t="s">
        <v>314</v>
      </c>
      <c r="D174" s="51" t="s">
        <v>315</v>
      </c>
      <c r="E174" s="59">
        <v>235716</v>
      </c>
      <c r="F174" s="61">
        <v>235716</v>
      </c>
      <c r="G174" s="24">
        <f t="shared" si="4"/>
        <v>0</v>
      </c>
      <c r="H174" s="40">
        <f t="shared" si="5"/>
        <v>0</v>
      </c>
      <c r="I174" s="57" t="s">
        <v>865</v>
      </c>
      <c r="J174" s="49" t="s">
        <v>865</v>
      </c>
      <c r="K174" s="1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 s="1"/>
      <c r="BI174" s="1"/>
      <c r="BJ174" s="1"/>
      <c r="BK174" s="1"/>
      <c r="BL174" s="1"/>
      <c r="BM174" s="1"/>
      <c r="BN174" s="1"/>
      <c r="BO174" s="1"/>
      <c r="BP174" s="1"/>
      <c r="BQ174" s="1"/>
    </row>
    <row r="175" spans="1:69" s="36" customFormat="1" ht="15" x14ac:dyDescent="0.25">
      <c r="A175" s="50" t="s">
        <v>310</v>
      </c>
      <c r="B175" s="51" t="s">
        <v>311</v>
      </c>
      <c r="C175" s="51" t="s">
        <v>316</v>
      </c>
      <c r="D175" s="51" t="s">
        <v>317</v>
      </c>
      <c r="E175" s="59">
        <v>1605891</v>
      </c>
      <c r="F175" s="61">
        <v>1605891</v>
      </c>
      <c r="G175" s="24">
        <f t="shared" si="4"/>
        <v>0</v>
      </c>
      <c r="H175" s="40">
        <f t="shared" si="5"/>
        <v>0</v>
      </c>
      <c r="I175" s="57" t="s">
        <v>865</v>
      </c>
      <c r="J175" s="49" t="s">
        <v>865</v>
      </c>
      <c r="K175" s="14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 s="1"/>
      <c r="BI175" s="1"/>
      <c r="BJ175" s="1"/>
      <c r="BK175" s="1"/>
      <c r="BL175" s="1"/>
      <c r="BM175" s="1"/>
      <c r="BN175" s="1"/>
      <c r="BO175" s="1"/>
      <c r="BP175" s="1"/>
      <c r="BQ175" s="1"/>
    </row>
    <row r="176" spans="1:69" s="36" customFormat="1" ht="15" x14ac:dyDescent="0.25">
      <c r="A176" s="50" t="s">
        <v>310</v>
      </c>
      <c r="B176" s="51" t="s">
        <v>311</v>
      </c>
      <c r="C176" s="51" t="s">
        <v>26</v>
      </c>
      <c r="D176" s="51" t="s">
        <v>318</v>
      </c>
      <c r="E176" s="59">
        <v>6052382</v>
      </c>
      <c r="F176" s="61">
        <v>6052382</v>
      </c>
      <c r="G176" s="24">
        <f t="shared" si="4"/>
        <v>0</v>
      </c>
      <c r="H176" s="40">
        <f t="shared" si="5"/>
        <v>0</v>
      </c>
      <c r="I176" s="57" t="s">
        <v>865</v>
      </c>
      <c r="J176" s="49" t="s">
        <v>865</v>
      </c>
      <c r="K176" s="14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 s="1"/>
      <c r="BI176" s="1"/>
      <c r="BJ176" s="1"/>
      <c r="BK176" s="1"/>
      <c r="BL176" s="1"/>
      <c r="BM176" s="1"/>
      <c r="BN176" s="1"/>
      <c r="BO176" s="1"/>
      <c r="BP176" s="1"/>
      <c r="BQ176" s="1"/>
    </row>
    <row r="177" spans="1:69" s="36" customFormat="1" ht="15" x14ac:dyDescent="0.25">
      <c r="A177" s="50" t="s">
        <v>310</v>
      </c>
      <c r="B177" s="51" t="s">
        <v>311</v>
      </c>
      <c r="C177" s="51" t="s">
        <v>57</v>
      </c>
      <c r="D177" s="51" t="s">
        <v>319</v>
      </c>
      <c r="E177" s="59">
        <v>570386</v>
      </c>
      <c r="F177" s="61">
        <v>570386</v>
      </c>
      <c r="G177" s="24">
        <f t="shared" si="4"/>
        <v>0</v>
      </c>
      <c r="H177" s="40">
        <f t="shared" si="5"/>
        <v>0</v>
      </c>
      <c r="I177" s="57">
        <v>1</v>
      </c>
      <c r="J177" s="49" t="s">
        <v>865</v>
      </c>
      <c r="K177" s="14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 s="1"/>
      <c r="BI177" s="1"/>
      <c r="BJ177" s="1"/>
      <c r="BK177" s="1"/>
      <c r="BL177" s="1"/>
      <c r="BM177" s="1"/>
      <c r="BN177" s="1"/>
      <c r="BO177" s="1"/>
      <c r="BP177" s="1"/>
      <c r="BQ177" s="1"/>
    </row>
    <row r="178" spans="1:69" s="36" customFormat="1" ht="15" x14ac:dyDescent="0.25">
      <c r="A178" s="50" t="s">
        <v>310</v>
      </c>
      <c r="B178" s="51" t="s">
        <v>311</v>
      </c>
      <c r="C178" s="51" t="s">
        <v>63</v>
      </c>
      <c r="D178" s="51" t="s">
        <v>320</v>
      </c>
      <c r="E178" s="59">
        <v>926897</v>
      </c>
      <c r="F178" s="61">
        <v>926897</v>
      </c>
      <c r="G178" s="24">
        <f t="shared" si="4"/>
        <v>0</v>
      </c>
      <c r="H178" s="40">
        <f t="shared" si="5"/>
        <v>0</v>
      </c>
      <c r="I178" s="57">
        <v>1</v>
      </c>
      <c r="J178" s="49" t="s">
        <v>865</v>
      </c>
      <c r="K178" s="14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 s="1"/>
      <c r="BI178" s="1"/>
      <c r="BJ178" s="1"/>
      <c r="BK178" s="1"/>
      <c r="BL178" s="1"/>
      <c r="BM178" s="1"/>
      <c r="BN178" s="1"/>
      <c r="BO178" s="1"/>
      <c r="BP178" s="1"/>
      <c r="BQ178" s="1"/>
    </row>
    <row r="179" spans="1:69" s="36" customFormat="1" ht="15" x14ac:dyDescent="0.25">
      <c r="A179" s="50" t="s">
        <v>310</v>
      </c>
      <c r="B179" s="51" t="s">
        <v>311</v>
      </c>
      <c r="C179" s="51" t="s">
        <v>99</v>
      </c>
      <c r="D179" s="51" t="s">
        <v>321</v>
      </c>
      <c r="E179" s="59">
        <v>26127</v>
      </c>
      <c r="F179" s="61">
        <v>26127</v>
      </c>
      <c r="G179" s="24">
        <f t="shared" si="4"/>
        <v>0</v>
      </c>
      <c r="H179" s="40">
        <f t="shared" si="5"/>
        <v>0</v>
      </c>
      <c r="I179" s="57">
        <v>1</v>
      </c>
      <c r="J179" s="49">
        <v>1</v>
      </c>
      <c r="K179" s="14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 s="1"/>
      <c r="BI179" s="1"/>
      <c r="BJ179" s="1"/>
      <c r="BK179" s="1"/>
      <c r="BL179" s="1"/>
      <c r="BM179" s="1"/>
      <c r="BN179" s="1"/>
      <c r="BO179" s="1"/>
      <c r="BP179" s="1"/>
      <c r="BQ179" s="1"/>
    </row>
    <row r="180" spans="1:69" s="36" customFormat="1" ht="15" x14ac:dyDescent="0.25">
      <c r="A180" s="50" t="s">
        <v>310</v>
      </c>
      <c r="B180" s="51" t="s">
        <v>311</v>
      </c>
      <c r="C180" s="51" t="s">
        <v>322</v>
      </c>
      <c r="D180" s="51" t="s">
        <v>323</v>
      </c>
      <c r="E180" s="59">
        <v>278391</v>
      </c>
      <c r="F180" s="61">
        <v>278391</v>
      </c>
      <c r="G180" s="24">
        <f t="shared" si="4"/>
        <v>0</v>
      </c>
      <c r="H180" s="40">
        <f t="shared" si="5"/>
        <v>0</v>
      </c>
      <c r="I180" s="57">
        <v>1</v>
      </c>
      <c r="J180" s="49" t="s">
        <v>865</v>
      </c>
      <c r="K180" s="14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 s="1"/>
      <c r="BI180" s="1"/>
      <c r="BJ180" s="1"/>
      <c r="BK180" s="1"/>
      <c r="BL180" s="1"/>
      <c r="BM180" s="1"/>
      <c r="BN180" s="1"/>
      <c r="BO180" s="1"/>
      <c r="BP180" s="1"/>
      <c r="BQ180" s="1"/>
    </row>
    <row r="181" spans="1:69" s="36" customFormat="1" ht="15" x14ac:dyDescent="0.25">
      <c r="A181" s="50" t="s">
        <v>310</v>
      </c>
      <c r="B181" s="51" t="s">
        <v>311</v>
      </c>
      <c r="C181" s="51" t="s">
        <v>324</v>
      </c>
      <c r="D181" s="51" t="s">
        <v>325</v>
      </c>
      <c r="E181" s="59">
        <v>3992165</v>
      </c>
      <c r="F181" s="61">
        <v>3992165</v>
      </c>
      <c r="G181" s="24">
        <f t="shared" si="4"/>
        <v>0</v>
      </c>
      <c r="H181" s="40">
        <f t="shared" si="5"/>
        <v>0</v>
      </c>
      <c r="I181" s="57" t="s">
        <v>865</v>
      </c>
      <c r="J181" s="49" t="s">
        <v>865</v>
      </c>
      <c r="K181" s="14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 s="1"/>
      <c r="BI181" s="1"/>
      <c r="BJ181" s="1"/>
      <c r="BK181" s="1"/>
      <c r="BL181" s="1"/>
      <c r="BM181" s="1"/>
      <c r="BN181" s="1"/>
      <c r="BO181" s="1"/>
      <c r="BP181" s="1"/>
      <c r="BQ181" s="1"/>
    </row>
    <row r="182" spans="1:69" s="36" customFormat="1" ht="15" x14ac:dyDescent="0.25">
      <c r="A182" s="50" t="s">
        <v>310</v>
      </c>
      <c r="B182" s="51" t="s">
        <v>311</v>
      </c>
      <c r="C182" s="51" t="s">
        <v>326</v>
      </c>
      <c r="D182" s="51" t="s">
        <v>327</v>
      </c>
      <c r="E182" s="59">
        <v>2753600</v>
      </c>
      <c r="F182" s="61">
        <v>2753600</v>
      </c>
      <c r="G182" s="24">
        <f t="shared" si="4"/>
        <v>0</v>
      </c>
      <c r="H182" s="40">
        <f t="shared" si="5"/>
        <v>0</v>
      </c>
      <c r="I182" s="57">
        <v>1</v>
      </c>
      <c r="J182" s="49" t="s">
        <v>865</v>
      </c>
      <c r="K182" s="14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 s="1"/>
      <c r="BI182" s="1"/>
      <c r="BJ182" s="1"/>
      <c r="BK182" s="1"/>
      <c r="BL182" s="1"/>
      <c r="BM182" s="1"/>
      <c r="BN182" s="1"/>
      <c r="BO182" s="1"/>
      <c r="BP182" s="1"/>
      <c r="BQ182" s="1"/>
    </row>
    <row r="183" spans="1:69" s="36" customFormat="1" ht="15" x14ac:dyDescent="0.25">
      <c r="A183" s="50" t="s">
        <v>310</v>
      </c>
      <c r="B183" s="51" t="s">
        <v>311</v>
      </c>
      <c r="C183" s="51" t="s">
        <v>262</v>
      </c>
      <c r="D183" s="51" t="s">
        <v>328</v>
      </c>
      <c r="E183" s="59">
        <v>743273</v>
      </c>
      <c r="F183" s="61">
        <v>743273</v>
      </c>
      <c r="G183" s="24">
        <f t="shared" si="4"/>
        <v>0</v>
      </c>
      <c r="H183" s="40">
        <f t="shared" si="5"/>
        <v>0</v>
      </c>
      <c r="I183" s="57" t="s">
        <v>865</v>
      </c>
      <c r="J183" s="49" t="s">
        <v>865</v>
      </c>
      <c r="K183" s="14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 s="1"/>
      <c r="BI183" s="1"/>
      <c r="BJ183" s="1"/>
      <c r="BK183" s="1"/>
      <c r="BL183" s="1"/>
      <c r="BM183" s="1"/>
      <c r="BN183" s="1"/>
      <c r="BO183" s="1"/>
      <c r="BP183" s="1"/>
      <c r="BQ183" s="1"/>
    </row>
    <row r="184" spans="1:69" s="36" customFormat="1" ht="15" x14ac:dyDescent="0.25">
      <c r="A184" s="50" t="s">
        <v>310</v>
      </c>
      <c r="B184" s="51" t="s">
        <v>311</v>
      </c>
      <c r="C184" s="51" t="s">
        <v>53</v>
      </c>
      <c r="D184" s="51" t="s">
        <v>329</v>
      </c>
      <c r="E184" s="59">
        <v>312658</v>
      </c>
      <c r="F184" s="61">
        <v>312658</v>
      </c>
      <c r="G184" s="24">
        <f t="shared" si="4"/>
        <v>0</v>
      </c>
      <c r="H184" s="40">
        <f t="shared" si="5"/>
        <v>0</v>
      </c>
      <c r="I184" s="57">
        <v>1</v>
      </c>
      <c r="J184" s="49" t="s">
        <v>865</v>
      </c>
      <c r="K184" s="1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 s="1"/>
      <c r="BI184" s="1"/>
      <c r="BJ184" s="1"/>
      <c r="BK184" s="1"/>
      <c r="BL184" s="1"/>
      <c r="BM184" s="1"/>
      <c r="BN184" s="1"/>
      <c r="BO184" s="1"/>
      <c r="BP184" s="1"/>
      <c r="BQ184" s="1"/>
    </row>
    <row r="185" spans="1:69" s="36" customFormat="1" ht="15" x14ac:dyDescent="0.25">
      <c r="A185" s="50" t="s">
        <v>330</v>
      </c>
      <c r="B185" s="51" t="s">
        <v>331</v>
      </c>
      <c r="C185" s="51" t="s">
        <v>332</v>
      </c>
      <c r="D185" s="51" t="s">
        <v>333</v>
      </c>
      <c r="E185" s="59">
        <v>26463</v>
      </c>
      <c r="F185" s="61">
        <v>26463</v>
      </c>
      <c r="G185" s="24">
        <f t="shared" si="4"/>
        <v>0</v>
      </c>
      <c r="H185" s="40">
        <v>1</v>
      </c>
      <c r="I185" s="57">
        <v>1</v>
      </c>
      <c r="J185" s="49">
        <v>1</v>
      </c>
      <c r="K185" s="14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 s="1"/>
      <c r="BI185" s="1"/>
      <c r="BJ185" s="1"/>
      <c r="BK185" s="1"/>
      <c r="BL185" s="1"/>
      <c r="BM185" s="1"/>
      <c r="BN185" s="1"/>
      <c r="BO185" s="1"/>
      <c r="BP185" s="1"/>
      <c r="BQ185" s="1"/>
    </row>
    <row r="186" spans="1:69" s="36" customFormat="1" ht="15" x14ac:dyDescent="0.25">
      <c r="A186" s="50" t="s">
        <v>330</v>
      </c>
      <c r="B186" s="51" t="s">
        <v>331</v>
      </c>
      <c r="C186" s="51" t="s">
        <v>334</v>
      </c>
      <c r="D186" s="51" t="s">
        <v>335</v>
      </c>
      <c r="E186" s="59">
        <v>183582</v>
      </c>
      <c r="F186" s="61">
        <v>183582</v>
      </c>
      <c r="G186" s="24">
        <f t="shared" si="4"/>
        <v>0</v>
      </c>
      <c r="H186" s="40">
        <f t="shared" si="5"/>
        <v>0</v>
      </c>
      <c r="I186" s="57">
        <v>1</v>
      </c>
      <c r="J186" s="49" t="s">
        <v>865</v>
      </c>
      <c r="K186" s="14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 s="1"/>
      <c r="BI186" s="1"/>
      <c r="BJ186" s="1"/>
      <c r="BK186" s="1"/>
      <c r="BL186" s="1"/>
      <c r="BM186" s="1"/>
      <c r="BN186" s="1"/>
      <c r="BO186" s="1"/>
      <c r="BP186" s="1"/>
      <c r="BQ186" s="1"/>
    </row>
    <row r="187" spans="1:69" s="36" customFormat="1" ht="15" x14ac:dyDescent="0.25">
      <c r="A187" s="50" t="s">
        <v>330</v>
      </c>
      <c r="B187" s="51" t="s">
        <v>331</v>
      </c>
      <c r="C187" s="51" t="s">
        <v>324</v>
      </c>
      <c r="D187" s="51" t="s">
        <v>336</v>
      </c>
      <c r="E187" s="59">
        <v>22518</v>
      </c>
      <c r="F187" s="61">
        <v>22518</v>
      </c>
      <c r="G187" s="24">
        <f t="shared" si="4"/>
        <v>0</v>
      </c>
      <c r="H187" s="40">
        <f t="shared" si="5"/>
        <v>0</v>
      </c>
      <c r="I187" s="57">
        <v>1</v>
      </c>
      <c r="J187" s="49">
        <v>1</v>
      </c>
      <c r="K187" s="14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 s="1"/>
      <c r="BI187" s="1"/>
      <c r="BJ187" s="1"/>
      <c r="BK187" s="1"/>
      <c r="BL187" s="1"/>
      <c r="BM187" s="1"/>
      <c r="BN187" s="1"/>
      <c r="BO187" s="1"/>
      <c r="BP187" s="1"/>
      <c r="BQ187" s="1"/>
    </row>
    <row r="188" spans="1:69" s="36" customFormat="1" ht="15" x14ac:dyDescent="0.25">
      <c r="A188" s="50" t="s">
        <v>337</v>
      </c>
      <c r="B188" s="51" t="s">
        <v>338</v>
      </c>
      <c r="C188" s="51" t="s">
        <v>26</v>
      </c>
      <c r="D188" s="51" t="s">
        <v>339</v>
      </c>
      <c r="E188" s="59">
        <v>4027906</v>
      </c>
      <c r="F188" s="61">
        <v>4027906</v>
      </c>
      <c r="G188" s="24">
        <f t="shared" si="4"/>
        <v>0</v>
      </c>
      <c r="H188" s="40">
        <f t="shared" si="5"/>
        <v>0</v>
      </c>
      <c r="I188" s="57" t="s">
        <v>865</v>
      </c>
      <c r="J188" s="49" t="s">
        <v>865</v>
      </c>
      <c r="K188" s="14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 s="1"/>
      <c r="BI188" s="1"/>
      <c r="BJ188" s="1"/>
      <c r="BK188" s="1"/>
      <c r="BL188" s="1"/>
      <c r="BM188" s="1"/>
      <c r="BN188" s="1"/>
      <c r="BO188" s="1"/>
      <c r="BP188" s="1"/>
      <c r="BQ188" s="1"/>
    </row>
    <row r="189" spans="1:69" s="36" customFormat="1" ht="15" x14ac:dyDescent="0.25">
      <c r="A189" s="50" t="s">
        <v>337</v>
      </c>
      <c r="B189" s="51" t="s">
        <v>338</v>
      </c>
      <c r="C189" s="51" t="s">
        <v>79</v>
      </c>
      <c r="D189" s="51" t="s">
        <v>340</v>
      </c>
      <c r="E189" s="59">
        <v>1036752</v>
      </c>
      <c r="F189" s="61">
        <v>1036752</v>
      </c>
      <c r="G189" s="24">
        <f t="shared" si="4"/>
        <v>0</v>
      </c>
      <c r="H189" s="40">
        <f t="shared" si="5"/>
        <v>0</v>
      </c>
      <c r="I189" s="57" t="s">
        <v>865</v>
      </c>
      <c r="J189" s="49" t="s">
        <v>865</v>
      </c>
      <c r="K189" s="14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 s="1"/>
      <c r="BI189" s="1"/>
      <c r="BJ189" s="1"/>
      <c r="BK189" s="1"/>
      <c r="BL189" s="1"/>
      <c r="BM189" s="1"/>
      <c r="BN189" s="1"/>
      <c r="BO189" s="1"/>
      <c r="BP189" s="1"/>
      <c r="BQ189" s="1"/>
    </row>
    <row r="190" spans="1:69" s="36" customFormat="1" ht="15" x14ac:dyDescent="0.25">
      <c r="A190" s="50" t="s">
        <v>341</v>
      </c>
      <c r="B190" s="51" t="s">
        <v>342</v>
      </c>
      <c r="C190" s="51" t="s">
        <v>343</v>
      </c>
      <c r="D190" s="51" t="s">
        <v>344</v>
      </c>
      <c r="E190" s="59">
        <v>2813021</v>
      </c>
      <c r="F190" s="61">
        <v>2813021</v>
      </c>
      <c r="G190" s="24">
        <f t="shared" si="4"/>
        <v>0</v>
      </c>
      <c r="H190" s="40">
        <f t="shared" si="5"/>
        <v>0</v>
      </c>
      <c r="I190" s="57" t="s">
        <v>865</v>
      </c>
      <c r="J190" s="49" t="s">
        <v>865</v>
      </c>
      <c r="K190" s="14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 s="1"/>
      <c r="BI190" s="1"/>
      <c r="BJ190" s="1"/>
      <c r="BK190" s="1"/>
      <c r="BL190" s="1"/>
      <c r="BM190" s="1"/>
      <c r="BN190" s="1"/>
      <c r="BO190" s="1"/>
      <c r="BP190" s="1"/>
      <c r="BQ190" s="1"/>
    </row>
    <row r="191" spans="1:69" s="36" customFormat="1" ht="15" x14ac:dyDescent="0.25">
      <c r="A191" s="50" t="s">
        <v>345</v>
      </c>
      <c r="B191" s="51" t="s">
        <v>346</v>
      </c>
      <c r="C191" s="51" t="s">
        <v>26</v>
      </c>
      <c r="D191" s="51" t="s">
        <v>347</v>
      </c>
      <c r="E191" s="59">
        <v>1301257</v>
      </c>
      <c r="F191" s="61">
        <v>1301257</v>
      </c>
      <c r="G191" s="24">
        <f t="shared" si="4"/>
        <v>0</v>
      </c>
      <c r="H191" s="40">
        <f t="shared" si="5"/>
        <v>0</v>
      </c>
      <c r="I191" s="57" t="s">
        <v>865</v>
      </c>
      <c r="J191" s="49" t="s">
        <v>865</v>
      </c>
      <c r="K191" s="14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 s="1"/>
      <c r="BI191" s="1"/>
      <c r="BJ191" s="1"/>
      <c r="BK191" s="1"/>
      <c r="BL191" s="1"/>
      <c r="BM191" s="1"/>
      <c r="BN191" s="1"/>
      <c r="BO191" s="1"/>
      <c r="BP191" s="1"/>
      <c r="BQ191" s="1"/>
    </row>
    <row r="192" spans="1:69" s="36" customFormat="1" ht="15" x14ac:dyDescent="0.25">
      <c r="A192" s="50" t="s">
        <v>345</v>
      </c>
      <c r="B192" s="51" t="s">
        <v>346</v>
      </c>
      <c r="C192" s="51" t="s">
        <v>16</v>
      </c>
      <c r="D192" s="51" t="s">
        <v>348</v>
      </c>
      <c r="E192" s="59">
        <v>1113231</v>
      </c>
      <c r="F192" s="61">
        <v>1113231</v>
      </c>
      <c r="G192" s="24">
        <f t="shared" si="4"/>
        <v>0</v>
      </c>
      <c r="H192" s="40">
        <f t="shared" si="5"/>
        <v>0</v>
      </c>
      <c r="I192" s="57" t="s">
        <v>865</v>
      </c>
      <c r="J192" s="49" t="s">
        <v>865</v>
      </c>
      <c r="K192" s="14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 s="1"/>
      <c r="BI192" s="1"/>
      <c r="BJ192" s="1"/>
      <c r="BK192" s="1"/>
      <c r="BL192" s="1"/>
      <c r="BM192" s="1"/>
      <c r="BN192" s="1"/>
      <c r="BO192" s="1"/>
      <c r="BP192" s="1"/>
      <c r="BQ192" s="1"/>
    </row>
    <row r="193" spans="1:69" s="36" customFormat="1" ht="15" x14ac:dyDescent="0.25">
      <c r="A193" s="50" t="s">
        <v>349</v>
      </c>
      <c r="B193" s="51" t="s">
        <v>350</v>
      </c>
      <c r="C193" s="51" t="s">
        <v>153</v>
      </c>
      <c r="D193" s="51" t="s">
        <v>351</v>
      </c>
      <c r="E193" s="59">
        <v>1006166</v>
      </c>
      <c r="F193" s="61">
        <v>1006166</v>
      </c>
      <c r="G193" s="24">
        <f t="shared" si="4"/>
        <v>0</v>
      </c>
      <c r="H193" s="40">
        <f t="shared" si="5"/>
        <v>0</v>
      </c>
      <c r="I193" s="57" t="s">
        <v>865</v>
      </c>
      <c r="J193" s="49" t="s">
        <v>865</v>
      </c>
      <c r="K193" s="14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 s="1"/>
      <c r="BI193" s="1"/>
      <c r="BJ193" s="1"/>
      <c r="BK193" s="1"/>
      <c r="BL193" s="1"/>
      <c r="BM193" s="1"/>
      <c r="BN193" s="1"/>
      <c r="BO193" s="1"/>
      <c r="BP193" s="1"/>
      <c r="BQ193" s="1"/>
    </row>
    <row r="194" spans="1:69" s="36" customFormat="1" ht="15" x14ac:dyDescent="0.25">
      <c r="A194" s="50" t="s">
        <v>349</v>
      </c>
      <c r="B194" s="51" t="s">
        <v>350</v>
      </c>
      <c r="C194" s="51" t="s">
        <v>352</v>
      </c>
      <c r="D194" s="51" t="s">
        <v>353</v>
      </c>
      <c r="E194" s="59">
        <v>810970</v>
      </c>
      <c r="F194" s="61">
        <v>810970</v>
      </c>
      <c r="G194" s="24">
        <f t="shared" si="4"/>
        <v>0</v>
      </c>
      <c r="H194" s="40">
        <f t="shared" si="5"/>
        <v>0</v>
      </c>
      <c r="I194" s="57" t="s">
        <v>865</v>
      </c>
      <c r="J194" s="49" t="s">
        <v>865</v>
      </c>
      <c r="K194" s="1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 s="1"/>
      <c r="BI194" s="1"/>
      <c r="BJ194" s="1"/>
      <c r="BK194" s="1"/>
      <c r="BL194" s="1"/>
      <c r="BM194" s="1"/>
      <c r="BN194" s="1"/>
      <c r="BO194" s="1"/>
      <c r="BP194" s="1"/>
      <c r="BQ194" s="1"/>
    </row>
    <row r="195" spans="1:69" s="36" customFormat="1" ht="15" x14ac:dyDescent="0.25">
      <c r="A195" s="50" t="s">
        <v>349</v>
      </c>
      <c r="B195" s="51" t="s">
        <v>350</v>
      </c>
      <c r="C195" s="51" t="s">
        <v>95</v>
      </c>
      <c r="D195" s="51" t="s">
        <v>354</v>
      </c>
      <c r="E195" s="59">
        <v>5585243</v>
      </c>
      <c r="F195" s="61">
        <v>5585243</v>
      </c>
      <c r="G195" s="24">
        <f t="shared" si="4"/>
        <v>0</v>
      </c>
      <c r="H195" s="40">
        <f t="shared" si="5"/>
        <v>0</v>
      </c>
      <c r="I195" s="57" t="s">
        <v>865</v>
      </c>
      <c r="J195" s="49" t="s">
        <v>865</v>
      </c>
      <c r="K195" s="14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 s="1"/>
      <c r="BI195" s="1"/>
      <c r="BJ195" s="1"/>
      <c r="BK195" s="1"/>
      <c r="BL195" s="1"/>
      <c r="BM195" s="1"/>
      <c r="BN195" s="1"/>
      <c r="BO195" s="1"/>
      <c r="BP195" s="1"/>
      <c r="BQ195" s="1"/>
    </row>
    <row r="196" spans="1:69" s="36" customFormat="1" ht="15" x14ac:dyDescent="0.25">
      <c r="A196" s="50" t="s">
        <v>349</v>
      </c>
      <c r="B196" s="51" t="s">
        <v>350</v>
      </c>
      <c r="C196" s="51" t="s">
        <v>355</v>
      </c>
      <c r="D196" s="51" t="s">
        <v>356</v>
      </c>
      <c r="E196" s="59">
        <v>1206857</v>
      </c>
      <c r="F196" s="61">
        <v>1206857</v>
      </c>
      <c r="G196" s="24">
        <f t="shared" si="4"/>
        <v>0</v>
      </c>
      <c r="H196" s="40">
        <f t="shared" si="5"/>
        <v>0</v>
      </c>
      <c r="I196" s="57" t="s">
        <v>865</v>
      </c>
      <c r="J196" s="49" t="s">
        <v>865</v>
      </c>
      <c r="K196" s="14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 s="1"/>
      <c r="BI196" s="1"/>
      <c r="BJ196" s="1"/>
      <c r="BK196" s="1"/>
      <c r="BL196" s="1"/>
      <c r="BM196" s="1"/>
      <c r="BN196" s="1"/>
      <c r="BO196" s="1"/>
      <c r="BP196" s="1"/>
      <c r="BQ196" s="1"/>
    </row>
    <row r="197" spans="1:69" s="36" customFormat="1" ht="15" x14ac:dyDescent="0.25">
      <c r="A197" s="50" t="s">
        <v>349</v>
      </c>
      <c r="B197" s="51" t="s">
        <v>350</v>
      </c>
      <c r="C197" s="51" t="s">
        <v>143</v>
      </c>
      <c r="D197" s="51" t="s">
        <v>357</v>
      </c>
      <c r="E197" s="59">
        <v>1891935</v>
      </c>
      <c r="F197" s="61">
        <v>1891935</v>
      </c>
      <c r="G197" s="24">
        <f t="shared" si="4"/>
        <v>0</v>
      </c>
      <c r="H197" s="40">
        <f t="shared" si="5"/>
        <v>0</v>
      </c>
      <c r="I197" s="57" t="s">
        <v>865</v>
      </c>
      <c r="J197" s="49" t="s">
        <v>865</v>
      </c>
      <c r="K197" s="14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 s="1"/>
      <c r="BI197" s="1"/>
      <c r="BJ197" s="1"/>
      <c r="BK197" s="1"/>
      <c r="BL197" s="1"/>
      <c r="BM197" s="1"/>
      <c r="BN197" s="1"/>
      <c r="BO197" s="1"/>
      <c r="BP197" s="1"/>
      <c r="BQ197" s="1"/>
    </row>
    <row r="198" spans="1:69" s="36" customFormat="1" ht="15" x14ac:dyDescent="0.25">
      <c r="A198" s="50" t="s">
        <v>358</v>
      </c>
      <c r="B198" s="51" t="s">
        <v>359</v>
      </c>
      <c r="C198" s="51" t="s">
        <v>26</v>
      </c>
      <c r="D198" s="51" t="s">
        <v>360</v>
      </c>
      <c r="E198" s="59">
        <v>204080</v>
      </c>
      <c r="F198" s="61">
        <v>204080</v>
      </c>
      <c r="G198" s="24">
        <f t="shared" si="4"/>
        <v>0</v>
      </c>
      <c r="H198" s="40">
        <f t="shared" si="5"/>
        <v>0</v>
      </c>
      <c r="I198" s="57">
        <v>1</v>
      </c>
      <c r="J198" s="49" t="s">
        <v>865</v>
      </c>
      <c r="K198" s="14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 s="1"/>
      <c r="BI198" s="1"/>
      <c r="BJ198" s="1"/>
      <c r="BK198" s="1"/>
      <c r="BL198" s="1"/>
      <c r="BM198" s="1"/>
      <c r="BN198" s="1"/>
      <c r="BO198" s="1"/>
      <c r="BP198" s="1"/>
      <c r="BQ198" s="1"/>
    </row>
    <row r="199" spans="1:69" s="36" customFormat="1" ht="15" x14ac:dyDescent="0.25">
      <c r="A199" s="50" t="s">
        <v>358</v>
      </c>
      <c r="B199" s="51" t="s">
        <v>359</v>
      </c>
      <c r="C199" s="51" t="s">
        <v>82</v>
      </c>
      <c r="D199" s="51" t="s">
        <v>361</v>
      </c>
      <c r="E199" s="59">
        <v>1455433</v>
      </c>
      <c r="F199" s="61">
        <v>1455433</v>
      </c>
      <c r="G199" s="24">
        <f t="shared" si="4"/>
        <v>0</v>
      </c>
      <c r="H199" s="40">
        <f t="shared" si="5"/>
        <v>0</v>
      </c>
      <c r="I199" s="57" t="s">
        <v>865</v>
      </c>
      <c r="J199" s="49" t="s">
        <v>865</v>
      </c>
      <c r="K199" s="14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 s="1"/>
      <c r="BI199" s="1"/>
      <c r="BJ199" s="1"/>
      <c r="BK199" s="1"/>
      <c r="BL199" s="1"/>
      <c r="BM199" s="1"/>
      <c r="BN199" s="1"/>
      <c r="BO199" s="1"/>
      <c r="BP199" s="1"/>
      <c r="BQ199" s="1"/>
    </row>
    <row r="200" spans="1:69" s="36" customFormat="1" ht="15" x14ac:dyDescent="0.25">
      <c r="A200" s="50" t="s">
        <v>358</v>
      </c>
      <c r="B200" s="51" t="s">
        <v>359</v>
      </c>
      <c r="C200" s="51" t="s">
        <v>170</v>
      </c>
      <c r="D200" s="51" t="s">
        <v>362</v>
      </c>
      <c r="E200" s="59">
        <v>3432380</v>
      </c>
      <c r="F200" s="61">
        <v>3432380</v>
      </c>
      <c r="G200" s="24">
        <f t="shared" si="4"/>
        <v>0</v>
      </c>
      <c r="H200" s="40">
        <f t="shared" si="5"/>
        <v>0</v>
      </c>
      <c r="I200" s="57" t="s">
        <v>865</v>
      </c>
      <c r="J200" s="49" t="s">
        <v>865</v>
      </c>
      <c r="K200" s="14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 s="1"/>
      <c r="BI200" s="1"/>
      <c r="BJ200" s="1"/>
      <c r="BK200" s="1"/>
      <c r="BL200" s="1"/>
      <c r="BM200" s="1"/>
      <c r="BN200" s="1"/>
      <c r="BO200" s="1"/>
      <c r="BP200" s="1"/>
      <c r="BQ200" s="1"/>
    </row>
    <row r="201" spans="1:69" s="36" customFormat="1" ht="15" x14ac:dyDescent="0.25">
      <c r="A201" s="50" t="s">
        <v>358</v>
      </c>
      <c r="B201" s="51" t="s">
        <v>359</v>
      </c>
      <c r="C201" s="51" t="s">
        <v>86</v>
      </c>
      <c r="D201" s="51" t="s">
        <v>363</v>
      </c>
      <c r="E201" s="59">
        <v>30018</v>
      </c>
      <c r="F201" s="61">
        <v>30018</v>
      </c>
      <c r="G201" s="24">
        <f t="shared" ref="G201:G264" si="6">SUM(F201-E201)</f>
        <v>0</v>
      </c>
      <c r="H201" s="40">
        <f t="shared" ref="H201:H264" si="7">ROUND(G201/E201,4)</f>
        <v>0</v>
      </c>
      <c r="I201" s="57">
        <v>1</v>
      </c>
      <c r="J201" s="49" t="s">
        <v>865</v>
      </c>
      <c r="K201" s="14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 s="1"/>
      <c r="BI201" s="1"/>
      <c r="BJ201" s="1"/>
      <c r="BK201" s="1"/>
      <c r="BL201" s="1"/>
      <c r="BM201" s="1"/>
      <c r="BN201" s="1"/>
      <c r="BO201" s="1"/>
      <c r="BP201" s="1"/>
      <c r="BQ201" s="1"/>
    </row>
    <row r="202" spans="1:69" s="36" customFormat="1" ht="15" x14ac:dyDescent="0.25">
      <c r="A202" s="50" t="s">
        <v>358</v>
      </c>
      <c r="B202" s="51" t="s">
        <v>359</v>
      </c>
      <c r="C202" s="51" t="s">
        <v>332</v>
      </c>
      <c r="D202" s="51" t="s">
        <v>364</v>
      </c>
      <c r="E202" s="59">
        <v>199747</v>
      </c>
      <c r="F202" s="61">
        <v>199747</v>
      </c>
      <c r="G202" s="24">
        <f t="shared" si="6"/>
        <v>0</v>
      </c>
      <c r="H202" s="40">
        <f t="shared" si="7"/>
        <v>0</v>
      </c>
      <c r="I202" s="57">
        <v>1</v>
      </c>
      <c r="J202" s="49" t="s">
        <v>865</v>
      </c>
      <c r="K202" s="14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 s="1"/>
      <c r="BI202" s="1"/>
      <c r="BJ202" s="1"/>
      <c r="BK202" s="1"/>
      <c r="BL202" s="1"/>
      <c r="BM202" s="1"/>
      <c r="BN202" s="1"/>
      <c r="BO202" s="1"/>
      <c r="BP202" s="1"/>
      <c r="BQ202" s="1"/>
    </row>
    <row r="203" spans="1:69" s="36" customFormat="1" ht="15" x14ac:dyDescent="0.25">
      <c r="A203" s="50" t="s">
        <v>365</v>
      </c>
      <c r="B203" s="51" t="s">
        <v>366</v>
      </c>
      <c r="C203" s="51" t="s">
        <v>26</v>
      </c>
      <c r="D203" s="51" t="s">
        <v>367</v>
      </c>
      <c r="E203" s="59">
        <v>2052693</v>
      </c>
      <c r="F203" s="61">
        <v>2052693</v>
      </c>
      <c r="G203" s="24">
        <f t="shared" si="6"/>
        <v>0</v>
      </c>
      <c r="H203" s="40">
        <f t="shared" si="7"/>
        <v>0</v>
      </c>
      <c r="I203" s="57" t="s">
        <v>865</v>
      </c>
      <c r="J203" s="49" t="s">
        <v>865</v>
      </c>
      <c r="K203" s="14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 s="1"/>
      <c r="BI203" s="1"/>
      <c r="BJ203" s="1"/>
      <c r="BK203" s="1"/>
      <c r="BL203" s="1"/>
      <c r="BM203" s="1"/>
      <c r="BN203" s="1"/>
      <c r="BO203" s="1"/>
      <c r="BP203" s="1"/>
      <c r="BQ203" s="1"/>
    </row>
    <row r="204" spans="1:69" s="36" customFormat="1" ht="15" x14ac:dyDescent="0.25">
      <c r="A204" s="50" t="s">
        <v>365</v>
      </c>
      <c r="B204" s="51" t="s">
        <v>366</v>
      </c>
      <c r="C204" s="51" t="s">
        <v>368</v>
      </c>
      <c r="D204" s="51" t="s">
        <v>369</v>
      </c>
      <c r="E204" s="59">
        <v>503213</v>
      </c>
      <c r="F204" s="61">
        <v>503213</v>
      </c>
      <c r="G204" s="24">
        <f t="shared" si="6"/>
        <v>0</v>
      </c>
      <c r="H204" s="40">
        <f t="shared" si="7"/>
        <v>0</v>
      </c>
      <c r="I204" s="57" t="s">
        <v>865</v>
      </c>
      <c r="J204" s="49" t="s">
        <v>865</v>
      </c>
      <c r="K204" s="1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 s="1"/>
      <c r="BI204" s="1"/>
      <c r="BJ204" s="1"/>
      <c r="BK204" s="1"/>
      <c r="BL204" s="1"/>
      <c r="BM204" s="1"/>
      <c r="BN204" s="1"/>
      <c r="BO204" s="1"/>
      <c r="BP204" s="1"/>
      <c r="BQ204" s="1"/>
    </row>
    <row r="205" spans="1:69" s="36" customFormat="1" ht="15" x14ac:dyDescent="0.25">
      <c r="A205" s="50" t="s">
        <v>365</v>
      </c>
      <c r="B205" s="51" t="s">
        <v>366</v>
      </c>
      <c r="C205" s="51" t="s">
        <v>250</v>
      </c>
      <c r="D205" s="51" t="s">
        <v>370</v>
      </c>
      <c r="E205" s="59">
        <v>13613117</v>
      </c>
      <c r="F205" s="61">
        <v>13613117</v>
      </c>
      <c r="G205" s="24">
        <f t="shared" si="6"/>
        <v>0</v>
      </c>
      <c r="H205" s="40">
        <f t="shared" si="7"/>
        <v>0</v>
      </c>
      <c r="I205" s="57" t="s">
        <v>865</v>
      </c>
      <c r="J205" s="49" t="s">
        <v>865</v>
      </c>
      <c r="K205" s="14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 s="1"/>
      <c r="BI205" s="1"/>
      <c r="BJ205" s="1"/>
      <c r="BK205" s="1"/>
      <c r="BL205" s="1"/>
      <c r="BM205" s="1"/>
      <c r="BN205" s="1"/>
      <c r="BO205" s="1"/>
      <c r="BP205" s="1"/>
      <c r="BQ205" s="1"/>
    </row>
    <row r="206" spans="1:69" s="36" customFormat="1" ht="15" x14ac:dyDescent="0.25">
      <c r="A206" s="50" t="s">
        <v>365</v>
      </c>
      <c r="B206" s="51" t="s">
        <v>366</v>
      </c>
      <c r="C206" s="51" t="s">
        <v>84</v>
      </c>
      <c r="D206" s="51" t="s">
        <v>886</v>
      </c>
      <c r="E206" s="59">
        <v>1060234</v>
      </c>
      <c r="F206" s="61">
        <v>1060234</v>
      </c>
      <c r="G206" s="24">
        <f t="shared" si="6"/>
        <v>0</v>
      </c>
      <c r="H206" s="40">
        <f t="shared" si="7"/>
        <v>0</v>
      </c>
      <c r="I206" s="57" t="s">
        <v>865</v>
      </c>
      <c r="J206" s="49" t="s">
        <v>865</v>
      </c>
      <c r="K206" s="14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 s="1"/>
      <c r="BI206" s="1"/>
      <c r="BJ206" s="1"/>
      <c r="BK206" s="1"/>
      <c r="BL206" s="1"/>
      <c r="BM206" s="1"/>
      <c r="BN206" s="1"/>
      <c r="BO206" s="1"/>
      <c r="BP206" s="1"/>
      <c r="BQ206" s="1"/>
    </row>
    <row r="207" spans="1:69" s="36" customFormat="1" ht="15" x14ac:dyDescent="0.25">
      <c r="A207" s="50" t="s">
        <v>365</v>
      </c>
      <c r="B207" s="51" t="s">
        <v>366</v>
      </c>
      <c r="C207" s="51" t="s">
        <v>332</v>
      </c>
      <c r="D207" s="51" t="s">
        <v>371</v>
      </c>
      <c r="E207" s="59">
        <v>1293008</v>
      </c>
      <c r="F207" s="61">
        <v>1293008</v>
      </c>
      <c r="G207" s="24">
        <f t="shared" si="6"/>
        <v>0</v>
      </c>
      <c r="H207" s="40">
        <f t="shared" si="7"/>
        <v>0</v>
      </c>
      <c r="I207" s="57" t="s">
        <v>865</v>
      </c>
      <c r="J207" s="49" t="s">
        <v>865</v>
      </c>
      <c r="K207" s="14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 s="1"/>
      <c r="BI207" s="1"/>
      <c r="BJ207" s="1"/>
      <c r="BK207" s="1"/>
      <c r="BL207" s="1"/>
      <c r="BM207" s="1"/>
      <c r="BN207" s="1"/>
      <c r="BO207" s="1"/>
      <c r="BP207" s="1"/>
      <c r="BQ207" s="1"/>
    </row>
    <row r="208" spans="1:69" s="36" customFormat="1" ht="15" x14ac:dyDescent="0.25">
      <c r="A208" s="50" t="s">
        <v>372</v>
      </c>
      <c r="B208" s="51" t="s">
        <v>373</v>
      </c>
      <c r="C208" s="51" t="s">
        <v>176</v>
      </c>
      <c r="D208" s="51" t="s">
        <v>374</v>
      </c>
      <c r="E208" s="59">
        <v>209106</v>
      </c>
      <c r="F208" s="61">
        <v>184530</v>
      </c>
      <c r="G208" s="24">
        <f t="shared" si="6"/>
        <v>-24576</v>
      </c>
      <c r="H208" s="40">
        <f t="shared" si="7"/>
        <v>-0.11749999999999999</v>
      </c>
      <c r="I208" s="57" t="s">
        <v>865</v>
      </c>
      <c r="J208" s="49" t="s">
        <v>865</v>
      </c>
      <c r="K208" s="14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 s="1"/>
      <c r="BI208" s="1"/>
      <c r="BJ208" s="1"/>
      <c r="BK208" s="1"/>
      <c r="BL208" s="1"/>
      <c r="BM208" s="1"/>
      <c r="BN208" s="1"/>
      <c r="BO208" s="1"/>
      <c r="BP208" s="1"/>
      <c r="BQ208" s="1"/>
    </row>
    <row r="209" spans="1:69" s="36" customFormat="1" ht="15" x14ac:dyDescent="0.25">
      <c r="A209" s="50" t="s">
        <v>372</v>
      </c>
      <c r="B209" s="51" t="s">
        <v>373</v>
      </c>
      <c r="C209" s="51" t="s">
        <v>26</v>
      </c>
      <c r="D209" s="51" t="s">
        <v>375</v>
      </c>
      <c r="E209" s="59">
        <v>1294642</v>
      </c>
      <c r="F209" s="61">
        <v>1294642</v>
      </c>
      <c r="G209" s="24">
        <f t="shared" si="6"/>
        <v>0</v>
      </c>
      <c r="H209" s="40">
        <f t="shared" si="7"/>
        <v>0</v>
      </c>
      <c r="I209" s="57" t="s">
        <v>865</v>
      </c>
      <c r="J209" s="49" t="s">
        <v>865</v>
      </c>
      <c r="K209" s="14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 s="1"/>
      <c r="BI209" s="1"/>
      <c r="BJ209" s="1"/>
      <c r="BK209" s="1"/>
      <c r="BL209" s="1"/>
      <c r="BM209" s="1"/>
      <c r="BN209" s="1"/>
      <c r="BO209" s="1"/>
      <c r="BP209" s="1"/>
      <c r="BQ209" s="1"/>
    </row>
    <row r="210" spans="1:69" s="36" customFormat="1" ht="15" x14ac:dyDescent="0.25">
      <c r="A210" s="50" t="s">
        <v>372</v>
      </c>
      <c r="B210" s="51" t="s">
        <v>373</v>
      </c>
      <c r="C210" s="51" t="s">
        <v>368</v>
      </c>
      <c r="D210" s="51" t="s">
        <v>376</v>
      </c>
      <c r="E210" s="59">
        <v>2072306</v>
      </c>
      <c r="F210" s="61">
        <v>2072306</v>
      </c>
      <c r="G210" s="24">
        <f t="shared" si="6"/>
        <v>0</v>
      </c>
      <c r="H210" s="40">
        <f t="shared" si="7"/>
        <v>0</v>
      </c>
      <c r="I210" s="57" t="s">
        <v>865</v>
      </c>
      <c r="J210" s="49" t="s">
        <v>865</v>
      </c>
      <c r="K210" s="14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 s="1"/>
      <c r="BI210" s="1"/>
      <c r="BJ210" s="1"/>
      <c r="BK210" s="1"/>
      <c r="BL210" s="1"/>
      <c r="BM210" s="1"/>
      <c r="BN210" s="1"/>
      <c r="BO210" s="1"/>
      <c r="BP210" s="1"/>
      <c r="BQ210" s="1"/>
    </row>
    <row r="211" spans="1:69" s="36" customFormat="1" ht="15" x14ac:dyDescent="0.25">
      <c r="A211" s="50" t="s">
        <v>372</v>
      </c>
      <c r="B211" s="51" t="s">
        <v>373</v>
      </c>
      <c r="C211" s="51" t="s">
        <v>377</v>
      </c>
      <c r="D211" s="51" t="s">
        <v>378</v>
      </c>
      <c r="E211" s="59">
        <v>2132531</v>
      </c>
      <c r="F211" s="61">
        <v>2132531</v>
      </c>
      <c r="G211" s="24">
        <f t="shared" si="6"/>
        <v>0</v>
      </c>
      <c r="H211" s="40">
        <f t="shared" si="7"/>
        <v>0</v>
      </c>
      <c r="I211" s="57" t="s">
        <v>865</v>
      </c>
      <c r="J211" s="49" t="s">
        <v>865</v>
      </c>
      <c r="K211" s="14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 s="1"/>
      <c r="BI211" s="1"/>
      <c r="BJ211" s="1"/>
      <c r="BK211" s="1"/>
      <c r="BL211" s="1"/>
      <c r="BM211" s="1"/>
      <c r="BN211" s="1"/>
      <c r="BO211" s="1"/>
      <c r="BP211" s="1"/>
      <c r="BQ211" s="1"/>
    </row>
    <row r="212" spans="1:69" s="36" customFormat="1" ht="15" x14ac:dyDescent="0.25">
      <c r="A212" s="50" t="s">
        <v>379</v>
      </c>
      <c r="B212" s="51" t="s">
        <v>380</v>
      </c>
      <c r="C212" s="51" t="s">
        <v>381</v>
      </c>
      <c r="D212" s="51" t="s">
        <v>382</v>
      </c>
      <c r="E212" s="59">
        <v>496415</v>
      </c>
      <c r="F212" s="61">
        <v>496415</v>
      </c>
      <c r="G212" s="24">
        <f t="shared" si="6"/>
        <v>0</v>
      </c>
      <c r="H212" s="40">
        <f t="shared" si="7"/>
        <v>0</v>
      </c>
      <c r="I212" s="57" t="s">
        <v>865</v>
      </c>
      <c r="J212" s="49" t="s">
        <v>865</v>
      </c>
      <c r="K212" s="14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 s="1"/>
      <c r="BI212" s="1"/>
      <c r="BJ212" s="1"/>
      <c r="BK212" s="1"/>
      <c r="BL212" s="1"/>
      <c r="BM212" s="1"/>
      <c r="BN212" s="1"/>
      <c r="BO212" s="1"/>
      <c r="BP212" s="1"/>
      <c r="BQ212" s="1"/>
    </row>
    <row r="213" spans="1:69" s="36" customFormat="1" ht="15" x14ac:dyDescent="0.25">
      <c r="A213" s="50" t="s">
        <v>379</v>
      </c>
      <c r="B213" s="51" t="s">
        <v>380</v>
      </c>
      <c r="C213" s="51" t="s">
        <v>153</v>
      </c>
      <c r="D213" s="51" t="s">
        <v>383</v>
      </c>
      <c r="E213" s="59">
        <v>356710</v>
      </c>
      <c r="F213" s="61">
        <v>356710</v>
      </c>
      <c r="G213" s="24">
        <f t="shared" si="6"/>
        <v>0</v>
      </c>
      <c r="H213" s="40">
        <f t="shared" si="7"/>
        <v>0</v>
      </c>
      <c r="I213" s="57" t="s">
        <v>865</v>
      </c>
      <c r="J213" s="49" t="s">
        <v>865</v>
      </c>
      <c r="K213" s="14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 s="1"/>
      <c r="BI213" s="1"/>
      <c r="BJ213" s="1"/>
      <c r="BK213" s="1"/>
      <c r="BL213" s="1"/>
      <c r="BM213" s="1"/>
      <c r="BN213" s="1"/>
      <c r="BO213" s="1"/>
      <c r="BP213" s="1"/>
      <c r="BQ213" s="1"/>
    </row>
    <row r="214" spans="1:69" s="36" customFormat="1" ht="15" x14ac:dyDescent="0.25">
      <c r="A214" s="50" t="s">
        <v>379</v>
      </c>
      <c r="B214" s="51" t="s">
        <v>380</v>
      </c>
      <c r="C214" s="51" t="s">
        <v>57</v>
      </c>
      <c r="D214" s="51" t="s">
        <v>384</v>
      </c>
      <c r="E214" s="59">
        <v>235926</v>
      </c>
      <c r="F214" s="61">
        <v>235926</v>
      </c>
      <c r="G214" s="24">
        <f t="shared" si="6"/>
        <v>0</v>
      </c>
      <c r="H214" s="40">
        <f t="shared" si="7"/>
        <v>0</v>
      </c>
      <c r="I214" s="57" t="s">
        <v>865</v>
      </c>
      <c r="J214" s="49" t="s">
        <v>865</v>
      </c>
      <c r="K214" s="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 s="1"/>
      <c r="BI214" s="1"/>
      <c r="BJ214" s="1"/>
      <c r="BK214" s="1"/>
      <c r="BL214" s="1"/>
      <c r="BM214" s="1"/>
      <c r="BN214" s="1"/>
      <c r="BO214" s="1"/>
      <c r="BP214" s="1"/>
      <c r="BQ214" s="1"/>
    </row>
    <row r="215" spans="1:69" s="36" customFormat="1" ht="15" x14ac:dyDescent="0.25">
      <c r="A215" s="50" t="s">
        <v>379</v>
      </c>
      <c r="B215" s="51" t="s">
        <v>380</v>
      </c>
      <c r="C215" s="51" t="s">
        <v>95</v>
      </c>
      <c r="D215" s="51" t="s">
        <v>385</v>
      </c>
      <c r="E215" s="59">
        <v>3641356</v>
      </c>
      <c r="F215" s="61">
        <v>3641356</v>
      </c>
      <c r="G215" s="24">
        <f t="shared" si="6"/>
        <v>0</v>
      </c>
      <c r="H215" s="40">
        <f t="shared" si="7"/>
        <v>0</v>
      </c>
      <c r="I215" s="57" t="s">
        <v>865</v>
      </c>
      <c r="J215" s="49" t="s">
        <v>865</v>
      </c>
      <c r="K215" s="14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 s="1"/>
      <c r="BI215" s="1"/>
      <c r="BJ215" s="1"/>
      <c r="BK215" s="1"/>
      <c r="BL215" s="1"/>
      <c r="BM215" s="1"/>
      <c r="BN215" s="1"/>
      <c r="BO215" s="1"/>
      <c r="BP215" s="1"/>
      <c r="BQ215" s="1"/>
    </row>
    <row r="216" spans="1:69" s="36" customFormat="1" ht="15" x14ac:dyDescent="0.25">
      <c r="A216" s="50" t="s">
        <v>379</v>
      </c>
      <c r="B216" s="51" t="s">
        <v>380</v>
      </c>
      <c r="C216" s="51" t="s">
        <v>192</v>
      </c>
      <c r="D216" s="51" t="s">
        <v>386</v>
      </c>
      <c r="E216" s="59">
        <v>657486</v>
      </c>
      <c r="F216" s="61">
        <v>657486</v>
      </c>
      <c r="G216" s="24">
        <f t="shared" si="6"/>
        <v>0</v>
      </c>
      <c r="H216" s="40">
        <f t="shared" si="7"/>
        <v>0</v>
      </c>
      <c r="I216" s="57" t="s">
        <v>865</v>
      </c>
      <c r="J216" s="49" t="s">
        <v>865</v>
      </c>
      <c r="K216" s="14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 s="1"/>
      <c r="BI216" s="1"/>
      <c r="BJ216" s="1"/>
      <c r="BK216" s="1"/>
      <c r="BL216" s="1"/>
      <c r="BM216" s="1"/>
      <c r="BN216" s="1"/>
      <c r="BO216" s="1"/>
      <c r="BP216" s="1"/>
      <c r="BQ216" s="1"/>
    </row>
    <row r="217" spans="1:69" s="36" customFormat="1" ht="15" x14ac:dyDescent="0.25">
      <c r="A217" s="50" t="s">
        <v>379</v>
      </c>
      <c r="B217" s="51" t="s">
        <v>380</v>
      </c>
      <c r="C217" s="51" t="s">
        <v>170</v>
      </c>
      <c r="D217" s="51" t="s">
        <v>387</v>
      </c>
      <c r="E217" s="59">
        <v>612402</v>
      </c>
      <c r="F217" s="61">
        <v>612402</v>
      </c>
      <c r="G217" s="24">
        <f t="shared" si="6"/>
        <v>0</v>
      </c>
      <c r="H217" s="40">
        <f t="shared" si="7"/>
        <v>0</v>
      </c>
      <c r="I217" s="57" t="s">
        <v>865</v>
      </c>
      <c r="J217" s="49" t="s">
        <v>865</v>
      </c>
      <c r="K217" s="14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 s="1"/>
      <c r="BI217" s="1"/>
      <c r="BJ217" s="1"/>
      <c r="BK217" s="1"/>
      <c r="BL217" s="1"/>
      <c r="BM217" s="1"/>
      <c r="BN217" s="1"/>
      <c r="BO217" s="1"/>
      <c r="BP217" s="1"/>
      <c r="BQ217" s="1"/>
    </row>
    <row r="218" spans="1:69" s="36" customFormat="1" ht="15" x14ac:dyDescent="0.25">
      <c r="A218" s="50" t="s">
        <v>379</v>
      </c>
      <c r="B218" s="51" t="s">
        <v>380</v>
      </c>
      <c r="C218" s="51" t="s">
        <v>355</v>
      </c>
      <c r="D218" s="51" t="s">
        <v>388</v>
      </c>
      <c r="E218" s="59">
        <v>879175</v>
      </c>
      <c r="F218" s="61">
        <v>879175</v>
      </c>
      <c r="G218" s="24">
        <f t="shared" si="6"/>
        <v>0</v>
      </c>
      <c r="H218" s="40">
        <f t="shared" si="7"/>
        <v>0</v>
      </c>
      <c r="I218" s="57" t="s">
        <v>865</v>
      </c>
      <c r="J218" s="49" t="s">
        <v>865</v>
      </c>
      <c r="K218" s="14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 s="1"/>
      <c r="BI218" s="1"/>
      <c r="BJ218" s="1"/>
      <c r="BK218" s="1"/>
      <c r="BL218" s="1"/>
      <c r="BM218" s="1"/>
      <c r="BN218" s="1"/>
      <c r="BO218" s="1"/>
      <c r="BP218" s="1"/>
      <c r="BQ218" s="1"/>
    </row>
    <row r="219" spans="1:69" s="36" customFormat="1" ht="15" x14ac:dyDescent="0.25">
      <c r="A219" s="50" t="s">
        <v>389</v>
      </c>
      <c r="B219" s="51" t="s">
        <v>390</v>
      </c>
      <c r="C219" s="51" t="s">
        <v>391</v>
      </c>
      <c r="D219" s="51" t="s">
        <v>392</v>
      </c>
      <c r="E219" s="59">
        <v>0</v>
      </c>
      <c r="F219" s="61">
        <v>0</v>
      </c>
      <c r="G219" s="24">
        <f t="shared" si="6"/>
        <v>0</v>
      </c>
      <c r="H219" s="40">
        <v>1</v>
      </c>
      <c r="I219" s="57">
        <v>1</v>
      </c>
      <c r="J219" s="49">
        <v>1</v>
      </c>
      <c r="K219" s="14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 s="1"/>
      <c r="BI219" s="1"/>
      <c r="BJ219" s="1"/>
      <c r="BK219" s="1"/>
      <c r="BL219" s="1"/>
      <c r="BM219" s="1"/>
      <c r="BN219" s="1"/>
      <c r="BO219" s="1"/>
      <c r="BP219" s="1"/>
      <c r="BQ219" s="1"/>
    </row>
    <row r="220" spans="1:69" s="36" customFormat="1" ht="15" x14ac:dyDescent="0.25">
      <c r="A220" s="50" t="s">
        <v>389</v>
      </c>
      <c r="B220" s="51" t="s">
        <v>390</v>
      </c>
      <c r="C220" s="51" t="s">
        <v>393</v>
      </c>
      <c r="D220" s="51" t="s">
        <v>394</v>
      </c>
      <c r="E220" s="59">
        <v>13601</v>
      </c>
      <c r="F220" s="61">
        <v>13601</v>
      </c>
      <c r="G220" s="24">
        <f t="shared" si="6"/>
        <v>0</v>
      </c>
      <c r="H220" s="40">
        <f t="shared" si="7"/>
        <v>0</v>
      </c>
      <c r="I220" s="57">
        <v>1</v>
      </c>
      <c r="J220" s="49">
        <v>1</v>
      </c>
      <c r="K220" s="14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 s="1"/>
      <c r="BI220" s="1"/>
      <c r="BJ220" s="1"/>
      <c r="BK220" s="1"/>
      <c r="BL220" s="1"/>
      <c r="BM220" s="1"/>
      <c r="BN220" s="1"/>
      <c r="BO220" s="1"/>
      <c r="BP220" s="1"/>
      <c r="BQ220" s="1"/>
    </row>
    <row r="221" spans="1:69" s="36" customFormat="1" ht="15" x14ac:dyDescent="0.25">
      <c r="A221" s="50" t="s">
        <v>389</v>
      </c>
      <c r="B221" s="51" t="s">
        <v>390</v>
      </c>
      <c r="C221" s="51" t="s">
        <v>395</v>
      </c>
      <c r="D221" s="51" t="s">
        <v>396</v>
      </c>
      <c r="E221" s="59">
        <v>4971127</v>
      </c>
      <c r="F221" s="61">
        <v>4971127</v>
      </c>
      <c r="G221" s="24">
        <f t="shared" si="6"/>
        <v>0</v>
      </c>
      <c r="H221" s="40">
        <f t="shared" si="7"/>
        <v>0</v>
      </c>
      <c r="I221" s="57" t="s">
        <v>865</v>
      </c>
      <c r="J221" s="49" t="s">
        <v>865</v>
      </c>
      <c r="K221" s="14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 s="1"/>
      <c r="BI221" s="1"/>
      <c r="BJ221" s="1"/>
      <c r="BK221" s="1"/>
      <c r="BL221" s="1"/>
      <c r="BM221" s="1"/>
      <c r="BN221" s="1"/>
      <c r="BO221" s="1"/>
      <c r="BP221" s="1"/>
      <c r="BQ221" s="1"/>
    </row>
    <row r="222" spans="1:69" s="36" customFormat="1" ht="15" x14ac:dyDescent="0.25">
      <c r="A222" s="50" t="s">
        <v>389</v>
      </c>
      <c r="B222" s="51" t="s">
        <v>390</v>
      </c>
      <c r="C222" s="51" t="s">
        <v>397</v>
      </c>
      <c r="D222" s="51" t="s">
        <v>398</v>
      </c>
      <c r="E222" s="59">
        <v>13984350</v>
      </c>
      <c r="F222" s="61">
        <v>13984350</v>
      </c>
      <c r="G222" s="24">
        <f t="shared" si="6"/>
        <v>0</v>
      </c>
      <c r="H222" s="40">
        <f t="shared" si="7"/>
        <v>0</v>
      </c>
      <c r="I222" s="57" t="s">
        <v>865</v>
      </c>
      <c r="J222" s="49" t="s">
        <v>865</v>
      </c>
      <c r="K222" s="14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 s="1"/>
      <c r="BI222" s="1"/>
      <c r="BJ222" s="1"/>
      <c r="BK222" s="1"/>
      <c r="BL222" s="1"/>
      <c r="BM222" s="1"/>
      <c r="BN222" s="1"/>
      <c r="BO222" s="1"/>
      <c r="BP222" s="1"/>
      <c r="BQ222" s="1"/>
    </row>
    <row r="223" spans="1:69" s="36" customFormat="1" ht="15" x14ac:dyDescent="0.25">
      <c r="A223" s="50" t="s">
        <v>389</v>
      </c>
      <c r="B223" s="51" t="s">
        <v>390</v>
      </c>
      <c r="C223" s="51" t="s">
        <v>399</v>
      </c>
      <c r="D223" s="51" t="s">
        <v>400</v>
      </c>
      <c r="E223" s="59">
        <v>2407990</v>
      </c>
      <c r="F223" s="61">
        <v>2407990</v>
      </c>
      <c r="G223" s="24">
        <f t="shared" si="6"/>
        <v>0</v>
      </c>
      <c r="H223" s="40">
        <f t="shared" si="7"/>
        <v>0</v>
      </c>
      <c r="I223" s="57" t="s">
        <v>865</v>
      </c>
      <c r="J223" s="49" t="s">
        <v>865</v>
      </c>
      <c r="K223" s="14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 s="1"/>
      <c r="BI223" s="1"/>
      <c r="BJ223" s="1"/>
      <c r="BK223" s="1"/>
      <c r="BL223" s="1"/>
      <c r="BM223" s="1"/>
      <c r="BN223" s="1"/>
      <c r="BO223" s="1"/>
      <c r="BP223" s="1"/>
      <c r="BQ223" s="1"/>
    </row>
    <row r="224" spans="1:69" s="36" customFormat="1" ht="15" x14ac:dyDescent="0.25">
      <c r="A224" s="50" t="s">
        <v>389</v>
      </c>
      <c r="B224" s="51" t="s">
        <v>390</v>
      </c>
      <c r="C224" s="51" t="s">
        <v>401</v>
      </c>
      <c r="D224" s="51" t="s">
        <v>402</v>
      </c>
      <c r="E224" s="59">
        <v>2762962</v>
      </c>
      <c r="F224" s="61">
        <v>2762962</v>
      </c>
      <c r="G224" s="24">
        <f t="shared" si="6"/>
        <v>0</v>
      </c>
      <c r="H224" s="40">
        <f t="shared" si="7"/>
        <v>0</v>
      </c>
      <c r="I224" s="57" t="s">
        <v>865</v>
      </c>
      <c r="J224" s="49" t="s">
        <v>865</v>
      </c>
      <c r="K224" s="1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 s="1"/>
      <c r="BI224" s="1"/>
      <c r="BJ224" s="1"/>
      <c r="BK224" s="1"/>
      <c r="BL224" s="1"/>
      <c r="BM224" s="1"/>
      <c r="BN224" s="1"/>
      <c r="BO224" s="1"/>
      <c r="BP224" s="1"/>
      <c r="BQ224" s="1"/>
    </row>
    <row r="225" spans="1:69" s="36" customFormat="1" ht="15" x14ac:dyDescent="0.25">
      <c r="A225" s="50" t="s">
        <v>403</v>
      </c>
      <c r="B225" s="51" t="s">
        <v>404</v>
      </c>
      <c r="C225" s="51" t="s">
        <v>57</v>
      </c>
      <c r="D225" s="51" t="s">
        <v>405</v>
      </c>
      <c r="E225" s="59">
        <v>13726</v>
      </c>
      <c r="F225" s="61">
        <v>13726</v>
      </c>
      <c r="G225" s="24">
        <f t="shared" si="6"/>
        <v>0</v>
      </c>
      <c r="H225" s="40">
        <f t="shared" si="7"/>
        <v>0</v>
      </c>
      <c r="I225" s="57">
        <v>1</v>
      </c>
      <c r="J225" s="49">
        <v>1</v>
      </c>
      <c r="K225" s="14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 s="1"/>
      <c r="BI225" s="1"/>
      <c r="BJ225" s="1"/>
      <c r="BK225" s="1"/>
      <c r="BL225" s="1"/>
      <c r="BM225" s="1"/>
      <c r="BN225" s="1"/>
      <c r="BO225" s="1"/>
      <c r="BP225" s="1"/>
      <c r="BQ225" s="1"/>
    </row>
    <row r="226" spans="1:69" s="36" customFormat="1" ht="15" x14ac:dyDescent="0.25">
      <c r="A226" s="50" t="s">
        <v>403</v>
      </c>
      <c r="B226" s="51" t="s">
        <v>404</v>
      </c>
      <c r="C226" s="51" t="s">
        <v>79</v>
      </c>
      <c r="D226" s="51" t="s">
        <v>406</v>
      </c>
      <c r="E226" s="59">
        <v>28204</v>
      </c>
      <c r="F226" s="61">
        <v>28204</v>
      </c>
      <c r="G226" s="24">
        <f t="shared" si="6"/>
        <v>0</v>
      </c>
      <c r="H226" s="40">
        <f t="shared" si="7"/>
        <v>0</v>
      </c>
      <c r="I226" s="57">
        <v>1</v>
      </c>
      <c r="J226" s="49">
        <v>1</v>
      </c>
      <c r="K226" s="14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 s="1"/>
      <c r="BI226" s="1"/>
      <c r="BJ226" s="1"/>
      <c r="BK226" s="1"/>
      <c r="BL226" s="1"/>
      <c r="BM226" s="1"/>
      <c r="BN226" s="1"/>
      <c r="BO226" s="1"/>
      <c r="BP226" s="1"/>
      <c r="BQ226" s="1"/>
    </row>
    <row r="227" spans="1:69" s="36" customFormat="1" ht="15" x14ac:dyDescent="0.25">
      <c r="A227" s="50" t="s">
        <v>403</v>
      </c>
      <c r="B227" s="51" t="s">
        <v>404</v>
      </c>
      <c r="C227" s="51" t="s">
        <v>37</v>
      </c>
      <c r="D227" s="51" t="s">
        <v>407</v>
      </c>
      <c r="E227" s="59">
        <v>1928881</v>
      </c>
      <c r="F227" s="61">
        <v>1928881</v>
      </c>
      <c r="G227" s="24">
        <f t="shared" si="6"/>
        <v>0</v>
      </c>
      <c r="H227" s="40">
        <f t="shared" si="7"/>
        <v>0</v>
      </c>
      <c r="I227" s="57">
        <v>1</v>
      </c>
      <c r="J227" s="49" t="s">
        <v>865</v>
      </c>
      <c r="K227" s="14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 s="1"/>
      <c r="BI227" s="1"/>
      <c r="BJ227" s="1"/>
      <c r="BK227" s="1"/>
      <c r="BL227" s="1"/>
      <c r="BM227" s="1"/>
      <c r="BN227" s="1"/>
      <c r="BO227" s="1"/>
      <c r="BP227" s="1"/>
      <c r="BQ227" s="1"/>
    </row>
    <row r="228" spans="1:69" s="36" customFormat="1" ht="15" x14ac:dyDescent="0.25">
      <c r="A228" s="50" t="s">
        <v>403</v>
      </c>
      <c r="B228" s="51" t="s">
        <v>404</v>
      </c>
      <c r="C228" s="51" t="s">
        <v>168</v>
      </c>
      <c r="D228" s="51" t="s">
        <v>408</v>
      </c>
      <c r="E228" s="59">
        <v>1050741</v>
      </c>
      <c r="F228" s="61">
        <v>1050741</v>
      </c>
      <c r="G228" s="24">
        <f t="shared" si="6"/>
        <v>0</v>
      </c>
      <c r="H228" s="40">
        <f t="shared" si="7"/>
        <v>0</v>
      </c>
      <c r="I228" s="57">
        <v>1</v>
      </c>
      <c r="J228" s="49" t="s">
        <v>865</v>
      </c>
      <c r="K228" s="14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 s="1"/>
      <c r="BI228" s="1"/>
      <c r="BJ228" s="1"/>
      <c r="BK228" s="1"/>
      <c r="BL228" s="1"/>
      <c r="BM228" s="1"/>
      <c r="BN228" s="1"/>
      <c r="BO228" s="1"/>
      <c r="BP228" s="1"/>
      <c r="BQ228" s="1"/>
    </row>
    <row r="229" spans="1:69" s="36" customFormat="1" ht="15" x14ac:dyDescent="0.25">
      <c r="A229" s="50" t="s">
        <v>403</v>
      </c>
      <c r="B229" s="51" t="s">
        <v>404</v>
      </c>
      <c r="C229" s="51" t="s">
        <v>409</v>
      </c>
      <c r="D229" s="51" t="s">
        <v>410</v>
      </c>
      <c r="E229" s="59">
        <v>40769</v>
      </c>
      <c r="F229" s="61">
        <v>40769</v>
      </c>
      <c r="G229" s="24">
        <f t="shared" si="6"/>
        <v>0</v>
      </c>
      <c r="H229" s="40">
        <f t="shared" si="7"/>
        <v>0</v>
      </c>
      <c r="I229" s="57">
        <v>1</v>
      </c>
      <c r="J229" s="49">
        <v>1</v>
      </c>
      <c r="K229" s="14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 s="1"/>
      <c r="BI229" s="1"/>
      <c r="BJ229" s="1"/>
      <c r="BK229" s="1"/>
      <c r="BL229" s="1"/>
      <c r="BM229" s="1"/>
      <c r="BN229" s="1"/>
      <c r="BO229" s="1"/>
      <c r="BP229" s="1"/>
      <c r="BQ229" s="1"/>
    </row>
    <row r="230" spans="1:69" s="36" customFormat="1" ht="15" x14ac:dyDescent="0.25">
      <c r="A230" s="50" t="s">
        <v>403</v>
      </c>
      <c r="B230" s="51" t="s">
        <v>404</v>
      </c>
      <c r="C230" s="51" t="s">
        <v>73</v>
      </c>
      <c r="D230" s="51" t="s">
        <v>411</v>
      </c>
      <c r="E230" s="59">
        <v>21995</v>
      </c>
      <c r="F230" s="61">
        <v>21995</v>
      </c>
      <c r="G230" s="24">
        <f t="shared" si="6"/>
        <v>0</v>
      </c>
      <c r="H230" s="40">
        <f t="shared" si="7"/>
        <v>0</v>
      </c>
      <c r="I230" s="57">
        <v>1</v>
      </c>
      <c r="J230" s="49">
        <v>1</v>
      </c>
      <c r="K230" s="14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 s="1"/>
      <c r="BI230" s="1"/>
      <c r="BJ230" s="1"/>
      <c r="BK230" s="1"/>
      <c r="BL230" s="1"/>
      <c r="BM230" s="1"/>
      <c r="BN230" s="1"/>
      <c r="BO230" s="1"/>
      <c r="BP230" s="1"/>
      <c r="BQ230" s="1"/>
    </row>
    <row r="231" spans="1:69" s="36" customFormat="1" ht="15" x14ac:dyDescent="0.25">
      <c r="A231" s="50" t="s">
        <v>412</v>
      </c>
      <c r="B231" s="51" t="s">
        <v>413</v>
      </c>
      <c r="C231" s="51" t="s">
        <v>26</v>
      </c>
      <c r="D231" s="51" t="s">
        <v>414</v>
      </c>
      <c r="E231" s="59">
        <v>3173516</v>
      </c>
      <c r="F231" s="61">
        <v>3173516</v>
      </c>
      <c r="G231" s="24">
        <f t="shared" si="6"/>
        <v>0</v>
      </c>
      <c r="H231" s="40">
        <f t="shared" si="7"/>
        <v>0</v>
      </c>
      <c r="I231" s="57" t="s">
        <v>865</v>
      </c>
      <c r="J231" s="49" t="s">
        <v>865</v>
      </c>
      <c r="K231" s="14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 s="1"/>
      <c r="BI231" s="1"/>
      <c r="BJ231" s="1"/>
      <c r="BK231" s="1"/>
      <c r="BL231" s="1"/>
      <c r="BM231" s="1"/>
      <c r="BN231" s="1"/>
      <c r="BO231" s="1"/>
      <c r="BP231" s="1"/>
      <c r="BQ231" s="1"/>
    </row>
    <row r="232" spans="1:69" s="36" customFormat="1" ht="15" x14ac:dyDescent="0.25">
      <c r="A232" s="50" t="s">
        <v>412</v>
      </c>
      <c r="B232" s="51" t="s">
        <v>413</v>
      </c>
      <c r="C232" s="51" t="s">
        <v>57</v>
      </c>
      <c r="D232" s="51" t="s">
        <v>415</v>
      </c>
      <c r="E232" s="59">
        <v>271943</v>
      </c>
      <c r="F232" s="61">
        <v>271943</v>
      </c>
      <c r="G232" s="24">
        <f t="shared" si="6"/>
        <v>0</v>
      </c>
      <c r="H232" s="40">
        <f t="shared" si="7"/>
        <v>0</v>
      </c>
      <c r="I232" s="57" t="s">
        <v>865</v>
      </c>
      <c r="J232" s="49" t="s">
        <v>865</v>
      </c>
      <c r="K232" s="14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 s="1"/>
      <c r="BI232" s="1"/>
      <c r="BJ232" s="1"/>
      <c r="BK232" s="1"/>
      <c r="BL232" s="1"/>
      <c r="BM232" s="1"/>
      <c r="BN232" s="1"/>
      <c r="BO232" s="1"/>
      <c r="BP232" s="1"/>
      <c r="BQ232" s="1"/>
    </row>
    <row r="233" spans="1:69" s="36" customFormat="1" ht="15" x14ac:dyDescent="0.25">
      <c r="A233" s="50" t="s">
        <v>412</v>
      </c>
      <c r="B233" s="51" t="s">
        <v>413</v>
      </c>
      <c r="C233" s="51" t="s">
        <v>79</v>
      </c>
      <c r="D233" s="51" t="s">
        <v>416</v>
      </c>
      <c r="E233" s="59">
        <v>830973</v>
      </c>
      <c r="F233" s="61">
        <v>830973</v>
      </c>
      <c r="G233" s="24">
        <f t="shared" si="6"/>
        <v>0</v>
      </c>
      <c r="H233" s="40">
        <f t="shared" si="7"/>
        <v>0</v>
      </c>
      <c r="I233" s="57" t="s">
        <v>865</v>
      </c>
      <c r="J233" s="49" t="s">
        <v>865</v>
      </c>
      <c r="K233" s="14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 s="1"/>
      <c r="BI233" s="1"/>
      <c r="BJ233" s="1"/>
      <c r="BK233" s="1"/>
      <c r="BL233" s="1"/>
      <c r="BM233" s="1"/>
      <c r="BN233" s="1"/>
      <c r="BO233" s="1"/>
      <c r="BP233" s="1"/>
      <c r="BQ233" s="1"/>
    </row>
    <row r="234" spans="1:69" s="36" customFormat="1" ht="15" x14ac:dyDescent="0.25">
      <c r="A234" s="50" t="s">
        <v>412</v>
      </c>
      <c r="B234" s="51" t="s">
        <v>413</v>
      </c>
      <c r="C234" s="51" t="s">
        <v>16</v>
      </c>
      <c r="D234" s="51" t="s">
        <v>417</v>
      </c>
      <c r="E234" s="59">
        <v>2061901</v>
      </c>
      <c r="F234" s="61">
        <v>2061901</v>
      </c>
      <c r="G234" s="24">
        <f t="shared" si="6"/>
        <v>0</v>
      </c>
      <c r="H234" s="40">
        <f t="shared" si="7"/>
        <v>0</v>
      </c>
      <c r="I234" s="57" t="s">
        <v>865</v>
      </c>
      <c r="J234" s="49" t="s">
        <v>865</v>
      </c>
      <c r="K234" s="1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 s="1"/>
      <c r="BI234" s="1"/>
      <c r="BJ234" s="1"/>
      <c r="BK234" s="1"/>
      <c r="BL234" s="1"/>
      <c r="BM234" s="1"/>
      <c r="BN234" s="1"/>
      <c r="BO234" s="1"/>
      <c r="BP234" s="1"/>
      <c r="BQ234" s="1"/>
    </row>
    <row r="235" spans="1:69" s="36" customFormat="1" ht="15" x14ac:dyDescent="0.25">
      <c r="A235" s="50" t="s">
        <v>418</v>
      </c>
      <c r="B235" s="51" t="s">
        <v>419</v>
      </c>
      <c r="C235" s="51" t="s">
        <v>26</v>
      </c>
      <c r="D235" s="51" t="s">
        <v>420</v>
      </c>
      <c r="E235" s="59">
        <v>3190112</v>
      </c>
      <c r="F235" s="61">
        <v>3190112</v>
      </c>
      <c r="G235" s="24">
        <f t="shared" si="6"/>
        <v>0</v>
      </c>
      <c r="H235" s="40">
        <f t="shared" si="7"/>
        <v>0</v>
      </c>
      <c r="I235" s="57" t="s">
        <v>865</v>
      </c>
      <c r="J235" s="49" t="s">
        <v>865</v>
      </c>
      <c r="K235" s="14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 s="1"/>
      <c r="BI235" s="1"/>
      <c r="BJ235" s="1"/>
      <c r="BK235" s="1"/>
      <c r="BL235" s="1"/>
      <c r="BM235" s="1"/>
      <c r="BN235" s="1"/>
      <c r="BO235" s="1"/>
      <c r="BP235" s="1"/>
      <c r="BQ235" s="1"/>
    </row>
    <row r="236" spans="1:69" s="36" customFormat="1" ht="15" x14ac:dyDescent="0.25">
      <c r="A236" s="50" t="s">
        <v>418</v>
      </c>
      <c r="B236" s="51" t="s">
        <v>419</v>
      </c>
      <c r="C236" s="51" t="s">
        <v>57</v>
      </c>
      <c r="D236" s="51" t="s">
        <v>421</v>
      </c>
      <c r="E236" s="59">
        <v>1325368</v>
      </c>
      <c r="F236" s="61">
        <v>1325368</v>
      </c>
      <c r="G236" s="24">
        <f t="shared" si="6"/>
        <v>0</v>
      </c>
      <c r="H236" s="40">
        <f t="shared" si="7"/>
        <v>0</v>
      </c>
      <c r="I236" s="57" t="s">
        <v>865</v>
      </c>
      <c r="J236" s="49" t="s">
        <v>865</v>
      </c>
      <c r="K236" s="14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 s="1"/>
      <c r="BI236" s="1"/>
      <c r="BJ236" s="1"/>
      <c r="BK236" s="1"/>
      <c r="BL236" s="1"/>
      <c r="BM236" s="1"/>
      <c r="BN236" s="1"/>
      <c r="BO236" s="1"/>
      <c r="BP236" s="1"/>
      <c r="BQ236" s="1"/>
    </row>
    <row r="237" spans="1:69" s="36" customFormat="1" ht="15" x14ac:dyDescent="0.25">
      <c r="A237" s="50" t="s">
        <v>418</v>
      </c>
      <c r="B237" s="51" t="s">
        <v>419</v>
      </c>
      <c r="C237" s="51" t="s">
        <v>79</v>
      </c>
      <c r="D237" s="51" t="s">
        <v>422</v>
      </c>
      <c r="E237" s="59">
        <v>518863</v>
      </c>
      <c r="F237" s="61">
        <v>518863</v>
      </c>
      <c r="G237" s="24">
        <f t="shared" si="6"/>
        <v>0</v>
      </c>
      <c r="H237" s="40">
        <f t="shared" si="7"/>
        <v>0</v>
      </c>
      <c r="I237" s="57" t="s">
        <v>865</v>
      </c>
      <c r="J237" s="49" t="s">
        <v>865</v>
      </c>
      <c r="K237" s="14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 s="1"/>
      <c r="BI237" s="1"/>
      <c r="BJ237" s="1"/>
      <c r="BK237" s="1"/>
      <c r="BL237" s="1"/>
      <c r="BM237" s="1"/>
      <c r="BN237" s="1"/>
      <c r="BO237" s="1"/>
      <c r="BP237" s="1"/>
      <c r="BQ237" s="1"/>
    </row>
    <row r="238" spans="1:69" s="36" customFormat="1" ht="15" x14ac:dyDescent="0.25">
      <c r="A238" s="50" t="s">
        <v>418</v>
      </c>
      <c r="B238" s="51" t="s">
        <v>419</v>
      </c>
      <c r="C238" s="51" t="s">
        <v>16</v>
      </c>
      <c r="D238" s="51" t="s">
        <v>423</v>
      </c>
      <c r="E238" s="59">
        <v>240737</v>
      </c>
      <c r="F238" s="61">
        <v>240737</v>
      </c>
      <c r="G238" s="24">
        <f t="shared" si="6"/>
        <v>0</v>
      </c>
      <c r="H238" s="40">
        <f t="shared" si="7"/>
        <v>0</v>
      </c>
      <c r="I238" s="57" t="s">
        <v>865</v>
      </c>
      <c r="J238" s="49" t="s">
        <v>865</v>
      </c>
      <c r="K238" s="14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 s="1"/>
      <c r="BI238" s="1"/>
      <c r="BJ238" s="1"/>
      <c r="BK238" s="1"/>
      <c r="BL238" s="1"/>
      <c r="BM238" s="1"/>
      <c r="BN238" s="1"/>
      <c r="BO238" s="1"/>
      <c r="BP238" s="1"/>
      <c r="BQ238" s="1"/>
    </row>
    <row r="239" spans="1:69" s="36" customFormat="1" ht="15" x14ac:dyDescent="0.25">
      <c r="A239" s="50" t="s">
        <v>424</v>
      </c>
      <c r="B239" s="51" t="s">
        <v>425</v>
      </c>
      <c r="C239" s="51" t="s">
        <v>200</v>
      </c>
      <c r="D239" s="51" t="s">
        <v>426</v>
      </c>
      <c r="E239" s="59">
        <v>835409</v>
      </c>
      <c r="F239" s="61">
        <v>835409</v>
      </c>
      <c r="G239" s="24">
        <f t="shared" si="6"/>
        <v>0</v>
      </c>
      <c r="H239" s="40">
        <f t="shared" si="7"/>
        <v>0</v>
      </c>
      <c r="I239" s="57" t="s">
        <v>865</v>
      </c>
      <c r="J239" s="49" t="s">
        <v>865</v>
      </c>
      <c r="K239" s="14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 s="1"/>
      <c r="BI239" s="1"/>
      <c r="BJ239" s="1"/>
      <c r="BK239" s="1"/>
      <c r="BL239" s="1"/>
      <c r="BM239" s="1"/>
      <c r="BN239" s="1"/>
      <c r="BO239" s="1"/>
      <c r="BP239" s="1"/>
      <c r="BQ239" s="1"/>
    </row>
    <row r="240" spans="1:69" s="36" customFormat="1" ht="15" x14ac:dyDescent="0.25">
      <c r="A240" s="50" t="s">
        <v>424</v>
      </c>
      <c r="B240" s="51" t="s">
        <v>425</v>
      </c>
      <c r="C240" s="51" t="s">
        <v>427</v>
      </c>
      <c r="D240" s="51" t="s">
        <v>428</v>
      </c>
      <c r="E240" s="59">
        <v>489592</v>
      </c>
      <c r="F240" s="61">
        <v>489592</v>
      </c>
      <c r="G240" s="24">
        <f t="shared" si="6"/>
        <v>0</v>
      </c>
      <c r="H240" s="40">
        <f t="shared" si="7"/>
        <v>0</v>
      </c>
      <c r="I240" s="57" t="s">
        <v>865</v>
      </c>
      <c r="J240" s="49" t="s">
        <v>865</v>
      </c>
      <c r="K240" s="14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 s="1"/>
      <c r="BI240" s="1"/>
      <c r="BJ240" s="1"/>
      <c r="BK240" s="1"/>
      <c r="BL240" s="1"/>
      <c r="BM240" s="1"/>
      <c r="BN240" s="1"/>
      <c r="BO240" s="1"/>
      <c r="BP240" s="1"/>
      <c r="BQ240" s="1"/>
    </row>
    <row r="241" spans="1:69" s="36" customFormat="1" ht="15" x14ac:dyDescent="0.25">
      <c r="A241" s="50" t="s">
        <v>424</v>
      </c>
      <c r="B241" s="51" t="s">
        <v>425</v>
      </c>
      <c r="C241" s="51" t="s">
        <v>155</v>
      </c>
      <c r="D241" s="51" t="s">
        <v>429</v>
      </c>
      <c r="E241" s="59">
        <v>1429863</v>
      </c>
      <c r="F241" s="61">
        <v>1429863</v>
      </c>
      <c r="G241" s="24">
        <f t="shared" si="6"/>
        <v>0</v>
      </c>
      <c r="H241" s="40">
        <f t="shared" si="7"/>
        <v>0</v>
      </c>
      <c r="I241" s="57" t="s">
        <v>865</v>
      </c>
      <c r="J241" s="49" t="s">
        <v>865</v>
      </c>
      <c r="K241" s="14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 s="1"/>
      <c r="BI241" s="1"/>
      <c r="BJ241" s="1"/>
      <c r="BK241" s="1"/>
      <c r="BL241" s="1"/>
      <c r="BM241" s="1"/>
      <c r="BN241" s="1"/>
      <c r="BO241" s="1"/>
      <c r="BP241" s="1"/>
      <c r="BQ241" s="1"/>
    </row>
    <row r="242" spans="1:69" s="36" customFormat="1" ht="15" x14ac:dyDescent="0.25">
      <c r="A242" s="50" t="s">
        <v>424</v>
      </c>
      <c r="B242" s="51" t="s">
        <v>425</v>
      </c>
      <c r="C242" s="51" t="s">
        <v>430</v>
      </c>
      <c r="D242" s="51" t="s">
        <v>431</v>
      </c>
      <c r="E242" s="59">
        <v>424267</v>
      </c>
      <c r="F242" s="61">
        <v>424267</v>
      </c>
      <c r="G242" s="24">
        <f t="shared" si="6"/>
        <v>0</v>
      </c>
      <c r="H242" s="40">
        <f t="shared" si="7"/>
        <v>0</v>
      </c>
      <c r="I242" s="57" t="s">
        <v>865</v>
      </c>
      <c r="J242" s="49" t="s">
        <v>865</v>
      </c>
      <c r="K242" s="14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 s="1"/>
      <c r="BI242" s="1"/>
      <c r="BJ242" s="1"/>
      <c r="BK242" s="1"/>
      <c r="BL242" s="1"/>
      <c r="BM242" s="1"/>
      <c r="BN242" s="1"/>
      <c r="BO242" s="1"/>
      <c r="BP242" s="1"/>
      <c r="BQ242" s="1"/>
    </row>
    <row r="243" spans="1:69" s="36" customFormat="1" ht="15" x14ac:dyDescent="0.25">
      <c r="A243" s="50" t="s">
        <v>424</v>
      </c>
      <c r="B243" s="51" t="s">
        <v>425</v>
      </c>
      <c r="C243" s="51" t="s">
        <v>57</v>
      </c>
      <c r="D243" s="51" t="s">
        <v>432</v>
      </c>
      <c r="E243" s="59">
        <v>4372153</v>
      </c>
      <c r="F243" s="61">
        <v>4372153</v>
      </c>
      <c r="G243" s="24">
        <f t="shared" si="6"/>
        <v>0</v>
      </c>
      <c r="H243" s="40">
        <f t="shared" si="7"/>
        <v>0</v>
      </c>
      <c r="I243" s="57" t="s">
        <v>865</v>
      </c>
      <c r="J243" s="49" t="s">
        <v>865</v>
      </c>
      <c r="K243" s="14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 s="1"/>
      <c r="BI243" s="1"/>
      <c r="BJ243" s="1"/>
      <c r="BK243" s="1"/>
      <c r="BL243" s="1"/>
      <c r="BM243" s="1"/>
      <c r="BN243" s="1"/>
      <c r="BO243" s="1"/>
      <c r="BP243" s="1"/>
      <c r="BQ243" s="1"/>
    </row>
    <row r="244" spans="1:69" s="36" customFormat="1" ht="15" x14ac:dyDescent="0.25">
      <c r="A244" s="50" t="s">
        <v>424</v>
      </c>
      <c r="B244" s="51" t="s">
        <v>425</v>
      </c>
      <c r="C244" s="51" t="s">
        <v>79</v>
      </c>
      <c r="D244" s="51" t="s">
        <v>433</v>
      </c>
      <c r="E244" s="59">
        <v>4338263</v>
      </c>
      <c r="F244" s="61">
        <v>4338263</v>
      </c>
      <c r="G244" s="24">
        <f t="shared" si="6"/>
        <v>0</v>
      </c>
      <c r="H244" s="40">
        <f t="shared" si="7"/>
        <v>0</v>
      </c>
      <c r="I244" s="57" t="s">
        <v>865</v>
      </c>
      <c r="J244" s="49" t="s">
        <v>865</v>
      </c>
      <c r="K244" s="1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 s="1"/>
      <c r="BI244" s="1"/>
      <c r="BJ244" s="1"/>
      <c r="BK244" s="1"/>
      <c r="BL244" s="1"/>
      <c r="BM244" s="1"/>
      <c r="BN244" s="1"/>
      <c r="BO244" s="1"/>
      <c r="BP244" s="1"/>
      <c r="BQ244" s="1"/>
    </row>
    <row r="245" spans="1:69" s="36" customFormat="1" ht="15" x14ac:dyDescent="0.25">
      <c r="A245" s="50" t="s">
        <v>424</v>
      </c>
      <c r="B245" s="51" t="s">
        <v>425</v>
      </c>
      <c r="C245" s="51" t="s">
        <v>37</v>
      </c>
      <c r="D245" s="51" t="s">
        <v>434</v>
      </c>
      <c r="E245" s="59">
        <v>3667201</v>
      </c>
      <c r="F245" s="61">
        <v>3667201</v>
      </c>
      <c r="G245" s="24">
        <f t="shared" si="6"/>
        <v>0</v>
      </c>
      <c r="H245" s="40">
        <f t="shared" si="7"/>
        <v>0</v>
      </c>
      <c r="I245" s="57" t="s">
        <v>865</v>
      </c>
      <c r="J245" s="49" t="s">
        <v>865</v>
      </c>
      <c r="K245" s="14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 s="1"/>
      <c r="BI245" s="1"/>
      <c r="BJ245" s="1"/>
      <c r="BK245" s="1"/>
      <c r="BL245" s="1"/>
      <c r="BM245" s="1"/>
      <c r="BN245" s="1"/>
      <c r="BO245" s="1"/>
      <c r="BP245" s="1"/>
      <c r="BQ245" s="1"/>
    </row>
    <row r="246" spans="1:69" s="36" customFormat="1" ht="15" x14ac:dyDescent="0.25">
      <c r="A246" s="50" t="s">
        <v>424</v>
      </c>
      <c r="B246" s="51" t="s">
        <v>425</v>
      </c>
      <c r="C246" s="51" t="s">
        <v>168</v>
      </c>
      <c r="D246" s="51" t="s">
        <v>435</v>
      </c>
      <c r="E246" s="59">
        <v>1292648</v>
      </c>
      <c r="F246" s="61">
        <v>1292648</v>
      </c>
      <c r="G246" s="24">
        <f t="shared" si="6"/>
        <v>0</v>
      </c>
      <c r="H246" s="40">
        <f t="shared" si="7"/>
        <v>0</v>
      </c>
      <c r="I246" s="57" t="s">
        <v>865</v>
      </c>
      <c r="J246" s="49" t="s">
        <v>865</v>
      </c>
      <c r="K246" s="14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 s="1"/>
      <c r="BI246" s="1"/>
      <c r="BJ246" s="1"/>
      <c r="BK246" s="1"/>
      <c r="BL246" s="1"/>
      <c r="BM246" s="1"/>
      <c r="BN246" s="1"/>
      <c r="BO246" s="1"/>
      <c r="BP246" s="1"/>
      <c r="BQ246" s="1"/>
    </row>
    <row r="247" spans="1:69" s="36" customFormat="1" ht="15" x14ac:dyDescent="0.25">
      <c r="A247" s="50" t="s">
        <v>424</v>
      </c>
      <c r="B247" s="51" t="s">
        <v>425</v>
      </c>
      <c r="C247" s="51" t="s">
        <v>232</v>
      </c>
      <c r="D247" s="51" t="s">
        <v>436</v>
      </c>
      <c r="E247" s="59">
        <v>1118815</v>
      </c>
      <c r="F247" s="61">
        <v>1118815</v>
      </c>
      <c r="G247" s="24">
        <f t="shared" si="6"/>
        <v>0</v>
      </c>
      <c r="H247" s="40">
        <f t="shared" si="7"/>
        <v>0</v>
      </c>
      <c r="I247" s="57" t="s">
        <v>865</v>
      </c>
      <c r="J247" s="49" t="s">
        <v>865</v>
      </c>
      <c r="K247" s="14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 s="1"/>
      <c r="BI247" s="1"/>
      <c r="BJ247" s="1"/>
      <c r="BK247" s="1"/>
      <c r="BL247" s="1"/>
      <c r="BM247" s="1"/>
      <c r="BN247" s="1"/>
      <c r="BO247" s="1"/>
      <c r="BP247" s="1"/>
      <c r="BQ247" s="1"/>
    </row>
    <row r="248" spans="1:69" s="36" customFormat="1" ht="15" x14ac:dyDescent="0.25">
      <c r="A248" s="50" t="s">
        <v>424</v>
      </c>
      <c r="B248" s="51" t="s">
        <v>425</v>
      </c>
      <c r="C248" s="51" t="s">
        <v>95</v>
      </c>
      <c r="D248" s="51" t="s">
        <v>437</v>
      </c>
      <c r="E248" s="59">
        <v>3170782</v>
      </c>
      <c r="F248" s="61">
        <v>3170782</v>
      </c>
      <c r="G248" s="24">
        <f t="shared" si="6"/>
        <v>0</v>
      </c>
      <c r="H248" s="40">
        <f t="shared" si="7"/>
        <v>0</v>
      </c>
      <c r="I248" s="57" t="s">
        <v>865</v>
      </c>
      <c r="J248" s="49" t="s">
        <v>865</v>
      </c>
      <c r="K248" s="14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 s="1"/>
      <c r="BI248" s="1"/>
      <c r="BJ248" s="1"/>
      <c r="BK248" s="1"/>
      <c r="BL248" s="1"/>
      <c r="BM248" s="1"/>
      <c r="BN248" s="1"/>
      <c r="BO248" s="1"/>
      <c r="BP248" s="1"/>
      <c r="BQ248" s="1"/>
    </row>
    <row r="249" spans="1:69" s="36" customFormat="1" ht="15" x14ac:dyDescent="0.25">
      <c r="A249" s="50" t="s">
        <v>424</v>
      </c>
      <c r="B249" s="51" t="s">
        <v>425</v>
      </c>
      <c r="C249" s="51" t="s">
        <v>43</v>
      </c>
      <c r="D249" s="51" t="s">
        <v>438</v>
      </c>
      <c r="E249" s="59">
        <v>885774</v>
      </c>
      <c r="F249" s="61">
        <v>885774</v>
      </c>
      <c r="G249" s="24">
        <f t="shared" si="6"/>
        <v>0</v>
      </c>
      <c r="H249" s="40">
        <f t="shared" si="7"/>
        <v>0</v>
      </c>
      <c r="I249" s="57" t="s">
        <v>865</v>
      </c>
      <c r="J249" s="49" t="s">
        <v>865</v>
      </c>
      <c r="K249" s="14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 s="1"/>
      <c r="BI249" s="1"/>
      <c r="BJ249" s="1"/>
      <c r="BK249" s="1"/>
      <c r="BL249" s="1"/>
      <c r="BM249" s="1"/>
      <c r="BN249" s="1"/>
      <c r="BO249" s="1"/>
      <c r="BP249" s="1"/>
      <c r="BQ249" s="1"/>
    </row>
    <row r="250" spans="1:69" s="36" customFormat="1" ht="15" x14ac:dyDescent="0.25">
      <c r="A250" s="50" t="s">
        <v>424</v>
      </c>
      <c r="B250" s="51" t="s">
        <v>425</v>
      </c>
      <c r="C250" s="51" t="s">
        <v>192</v>
      </c>
      <c r="D250" s="51" t="s">
        <v>439</v>
      </c>
      <c r="E250" s="59">
        <v>9782913</v>
      </c>
      <c r="F250" s="61">
        <v>9782913</v>
      </c>
      <c r="G250" s="24">
        <f t="shared" si="6"/>
        <v>0</v>
      </c>
      <c r="H250" s="40">
        <f t="shared" si="7"/>
        <v>0</v>
      </c>
      <c r="I250" s="57" t="s">
        <v>865</v>
      </c>
      <c r="J250" s="49" t="s">
        <v>865</v>
      </c>
      <c r="K250" s="14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 s="1"/>
      <c r="BI250" s="1"/>
      <c r="BJ250" s="1"/>
      <c r="BK250" s="1"/>
      <c r="BL250" s="1"/>
      <c r="BM250" s="1"/>
      <c r="BN250" s="1"/>
      <c r="BO250" s="1"/>
      <c r="BP250" s="1"/>
      <c r="BQ250" s="1"/>
    </row>
    <row r="251" spans="1:69" s="36" customFormat="1" ht="15" x14ac:dyDescent="0.25">
      <c r="A251" s="50" t="s">
        <v>424</v>
      </c>
      <c r="B251" s="51" t="s">
        <v>425</v>
      </c>
      <c r="C251" s="51" t="s">
        <v>440</v>
      </c>
      <c r="D251" s="51" t="s">
        <v>441</v>
      </c>
      <c r="E251" s="59">
        <v>2204167</v>
      </c>
      <c r="F251" s="61">
        <v>2204167</v>
      </c>
      <c r="G251" s="24">
        <f t="shared" si="6"/>
        <v>0</v>
      </c>
      <c r="H251" s="40">
        <f t="shared" si="7"/>
        <v>0</v>
      </c>
      <c r="I251" s="57" t="s">
        <v>865</v>
      </c>
      <c r="J251" s="49" t="s">
        <v>865</v>
      </c>
      <c r="K251" s="14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 s="1"/>
      <c r="BI251" s="1"/>
      <c r="BJ251" s="1"/>
      <c r="BK251" s="1"/>
      <c r="BL251" s="1"/>
      <c r="BM251" s="1"/>
      <c r="BN251" s="1"/>
      <c r="BO251" s="1"/>
      <c r="BP251" s="1"/>
      <c r="BQ251" s="1"/>
    </row>
    <row r="252" spans="1:69" s="36" customFormat="1" ht="15" x14ac:dyDescent="0.25">
      <c r="A252" s="50" t="s">
        <v>424</v>
      </c>
      <c r="B252" s="51" t="s">
        <v>425</v>
      </c>
      <c r="C252" s="51" t="s">
        <v>442</v>
      </c>
      <c r="D252" s="51" t="s">
        <v>443</v>
      </c>
      <c r="E252" s="59">
        <v>2736128</v>
      </c>
      <c r="F252" s="61">
        <v>2736128</v>
      </c>
      <c r="G252" s="24">
        <f t="shared" si="6"/>
        <v>0</v>
      </c>
      <c r="H252" s="40">
        <f t="shared" si="7"/>
        <v>0</v>
      </c>
      <c r="I252" s="57" t="s">
        <v>865</v>
      </c>
      <c r="J252" s="49" t="s">
        <v>865</v>
      </c>
      <c r="K252" s="14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 s="1"/>
      <c r="BI252" s="1"/>
      <c r="BJ252" s="1"/>
      <c r="BK252" s="1"/>
      <c r="BL252" s="1"/>
      <c r="BM252" s="1"/>
      <c r="BN252" s="1"/>
      <c r="BO252" s="1"/>
      <c r="BP252" s="1"/>
      <c r="BQ252" s="1"/>
    </row>
    <row r="253" spans="1:69" s="36" customFormat="1" ht="15" x14ac:dyDescent="0.25">
      <c r="A253" s="50" t="s">
        <v>424</v>
      </c>
      <c r="B253" s="51" t="s">
        <v>425</v>
      </c>
      <c r="C253" s="51" t="s">
        <v>444</v>
      </c>
      <c r="D253" s="51" t="s">
        <v>445</v>
      </c>
      <c r="E253" s="59">
        <v>1584587</v>
      </c>
      <c r="F253" s="61">
        <v>1584587</v>
      </c>
      <c r="G253" s="24">
        <f t="shared" si="6"/>
        <v>0</v>
      </c>
      <c r="H253" s="40">
        <f t="shared" si="7"/>
        <v>0</v>
      </c>
      <c r="I253" s="57" t="s">
        <v>865</v>
      </c>
      <c r="J253" s="49" t="s">
        <v>865</v>
      </c>
      <c r="K253" s="14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 s="1"/>
      <c r="BI253" s="1"/>
      <c r="BJ253" s="1"/>
      <c r="BK253" s="1"/>
      <c r="BL253" s="1"/>
      <c r="BM253" s="1"/>
      <c r="BN253" s="1"/>
      <c r="BO253" s="1"/>
      <c r="BP253" s="1"/>
      <c r="BQ253" s="1"/>
    </row>
    <row r="254" spans="1:69" s="36" customFormat="1" ht="15" x14ac:dyDescent="0.25">
      <c r="A254" s="50" t="s">
        <v>424</v>
      </c>
      <c r="B254" s="51" t="s">
        <v>425</v>
      </c>
      <c r="C254" s="51" t="s">
        <v>446</v>
      </c>
      <c r="D254" s="51" t="s">
        <v>447</v>
      </c>
      <c r="E254" s="59">
        <v>3091853</v>
      </c>
      <c r="F254" s="61">
        <v>3091853</v>
      </c>
      <c r="G254" s="24">
        <f t="shared" si="6"/>
        <v>0</v>
      </c>
      <c r="H254" s="40">
        <f t="shared" si="7"/>
        <v>0</v>
      </c>
      <c r="I254" s="57" t="s">
        <v>865</v>
      </c>
      <c r="J254" s="49" t="s">
        <v>865</v>
      </c>
      <c r="K254" s="1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 s="1"/>
      <c r="BI254" s="1"/>
      <c r="BJ254" s="1"/>
      <c r="BK254" s="1"/>
      <c r="BL254" s="1"/>
      <c r="BM254" s="1"/>
      <c r="BN254" s="1"/>
      <c r="BO254" s="1"/>
      <c r="BP254" s="1"/>
      <c r="BQ254" s="1"/>
    </row>
    <row r="255" spans="1:69" s="36" customFormat="1" ht="15" x14ac:dyDescent="0.25">
      <c r="A255" s="50" t="s">
        <v>424</v>
      </c>
      <c r="B255" s="51" t="s">
        <v>425</v>
      </c>
      <c r="C255" s="51" t="s">
        <v>448</v>
      </c>
      <c r="D255" s="51" t="s">
        <v>449</v>
      </c>
      <c r="E255" s="59">
        <v>1887012</v>
      </c>
      <c r="F255" s="61">
        <v>1887012</v>
      </c>
      <c r="G255" s="24">
        <f t="shared" si="6"/>
        <v>0</v>
      </c>
      <c r="H255" s="40">
        <f t="shared" si="7"/>
        <v>0</v>
      </c>
      <c r="I255" s="57" t="s">
        <v>865</v>
      </c>
      <c r="J255" s="49" t="s">
        <v>865</v>
      </c>
      <c r="K255" s="14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 s="1"/>
      <c r="BI255" s="1"/>
      <c r="BJ255" s="1"/>
      <c r="BK255" s="1"/>
      <c r="BL255" s="1"/>
      <c r="BM255" s="1"/>
      <c r="BN255" s="1"/>
      <c r="BO255" s="1"/>
      <c r="BP255" s="1"/>
      <c r="BQ255" s="1"/>
    </row>
    <row r="256" spans="1:69" s="36" customFormat="1" ht="15" x14ac:dyDescent="0.25">
      <c r="A256" s="50" t="s">
        <v>450</v>
      </c>
      <c r="B256" s="51" t="s">
        <v>451</v>
      </c>
      <c r="C256" s="51" t="s">
        <v>452</v>
      </c>
      <c r="D256" s="51" t="s">
        <v>453</v>
      </c>
      <c r="E256" s="59">
        <v>422450</v>
      </c>
      <c r="F256" s="61">
        <v>422450</v>
      </c>
      <c r="G256" s="24">
        <f t="shared" si="6"/>
        <v>0</v>
      </c>
      <c r="H256" s="40">
        <f t="shared" si="7"/>
        <v>0</v>
      </c>
      <c r="I256" s="57" t="s">
        <v>865</v>
      </c>
      <c r="J256" s="49" t="s">
        <v>865</v>
      </c>
      <c r="K256" s="14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 s="1"/>
      <c r="BI256" s="1"/>
      <c r="BJ256" s="1"/>
      <c r="BK256" s="1"/>
      <c r="BL256" s="1"/>
      <c r="BM256" s="1"/>
      <c r="BN256" s="1"/>
      <c r="BO256" s="1"/>
      <c r="BP256" s="1"/>
      <c r="BQ256" s="1"/>
    </row>
    <row r="257" spans="1:69" s="36" customFormat="1" ht="15" x14ac:dyDescent="0.25">
      <c r="A257" s="50" t="s">
        <v>450</v>
      </c>
      <c r="B257" s="51" t="s">
        <v>451</v>
      </c>
      <c r="C257" s="51" t="s">
        <v>26</v>
      </c>
      <c r="D257" s="51" t="s">
        <v>454</v>
      </c>
      <c r="E257" s="59">
        <v>3966598</v>
      </c>
      <c r="F257" s="61">
        <v>3966598</v>
      </c>
      <c r="G257" s="24">
        <f t="shared" si="6"/>
        <v>0</v>
      </c>
      <c r="H257" s="40">
        <f t="shared" si="7"/>
        <v>0</v>
      </c>
      <c r="I257" s="57" t="s">
        <v>865</v>
      </c>
      <c r="J257" s="49" t="s">
        <v>865</v>
      </c>
      <c r="K257" s="14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 s="1"/>
      <c r="BI257" s="1"/>
      <c r="BJ257" s="1"/>
      <c r="BK257" s="1"/>
      <c r="BL257" s="1"/>
      <c r="BM257" s="1"/>
      <c r="BN257" s="1"/>
      <c r="BO257" s="1"/>
      <c r="BP257" s="1"/>
      <c r="BQ257" s="1"/>
    </row>
    <row r="258" spans="1:69" s="36" customFormat="1" ht="15" x14ac:dyDescent="0.25">
      <c r="A258" s="50" t="s">
        <v>450</v>
      </c>
      <c r="B258" s="51" t="s">
        <v>451</v>
      </c>
      <c r="C258" s="51" t="s">
        <v>79</v>
      </c>
      <c r="D258" s="51" t="s">
        <v>455</v>
      </c>
      <c r="E258" s="59">
        <v>1423376</v>
      </c>
      <c r="F258" s="61">
        <v>1423376</v>
      </c>
      <c r="G258" s="24">
        <f t="shared" si="6"/>
        <v>0</v>
      </c>
      <c r="H258" s="40">
        <f t="shared" si="7"/>
        <v>0</v>
      </c>
      <c r="I258" s="57" t="s">
        <v>865</v>
      </c>
      <c r="J258" s="49" t="s">
        <v>865</v>
      </c>
      <c r="K258" s="14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 s="1"/>
      <c r="BI258" s="1"/>
      <c r="BJ258" s="1"/>
      <c r="BK258" s="1"/>
      <c r="BL258" s="1"/>
      <c r="BM258" s="1"/>
      <c r="BN258" s="1"/>
      <c r="BO258" s="1"/>
      <c r="BP258" s="1"/>
      <c r="BQ258" s="1"/>
    </row>
    <row r="259" spans="1:69" s="36" customFormat="1" ht="15" x14ac:dyDescent="0.25">
      <c r="A259" s="50" t="s">
        <v>450</v>
      </c>
      <c r="B259" s="51" t="s">
        <v>451</v>
      </c>
      <c r="C259" s="51" t="s">
        <v>16</v>
      </c>
      <c r="D259" s="51" t="s">
        <v>456</v>
      </c>
      <c r="E259" s="59">
        <v>1934104</v>
      </c>
      <c r="F259" s="61">
        <v>1934104</v>
      </c>
      <c r="G259" s="24">
        <f t="shared" si="6"/>
        <v>0</v>
      </c>
      <c r="H259" s="40">
        <f t="shared" si="7"/>
        <v>0</v>
      </c>
      <c r="I259" s="57" t="s">
        <v>865</v>
      </c>
      <c r="J259" s="49" t="s">
        <v>865</v>
      </c>
      <c r="K259" s="14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 s="1"/>
      <c r="BI259" s="1"/>
      <c r="BJ259" s="1"/>
      <c r="BK259" s="1"/>
      <c r="BL259" s="1"/>
      <c r="BM259" s="1"/>
      <c r="BN259" s="1"/>
      <c r="BO259" s="1"/>
      <c r="BP259" s="1"/>
      <c r="BQ259" s="1"/>
    </row>
    <row r="260" spans="1:69" s="36" customFormat="1" ht="15" x14ac:dyDescent="0.25">
      <c r="A260" s="50" t="s">
        <v>450</v>
      </c>
      <c r="B260" s="51" t="s">
        <v>451</v>
      </c>
      <c r="C260" s="51" t="s">
        <v>332</v>
      </c>
      <c r="D260" s="51" t="s">
        <v>457</v>
      </c>
      <c r="E260" s="59">
        <v>45595</v>
      </c>
      <c r="F260" s="61">
        <v>45595</v>
      </c>
      <c r="G260" s="24">
        <f t="shared" si="6"/>
        <v>0</v>
      </c>
      <c r="H260" s="40">
        <f t="shared" si="7"/>
        <v>0</v>
      </c>
      <c r="I260" s="57">
        <v>1</v>
      </c>
      <c r="J260" s="49">
        <v>1</v>
      </c>
      <c r="K260" s="14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 s="1"/>
      <c r="BI260" s="1"/>
      <c r="BJ260" s="1"/>
      <c r="BK260" s="1"/>
      <c r="BL260" s="1"/>
      <c r="BM260" s="1"/>
      <c r="BN260" s="1"/>
      <c r="BO260" s="1"/>
      <c r="BP260" s="1"/>
      <c r="BQ260" s="1"/>
    </row>
    <row r="261" spans="1:69" s="36" customFormat="1" ht="15" x14ac:dyDescent="0.25">
      <c r="A261" s="50" t="s">
        <v>450</v>
      </c>
      <c r="B261" s="51" t="s">
        <v>451</v>
      </c>
      <c r="C261" s="51" t="s">
        <v>324</v>
      </c>
      <c r="D261" s="51" t="s">
        <v>458</v>
      </c>
      <c r="E261" s="59">
        <v>3353312</v>
      </c>
      <c r="F261" s="61">
        <v>3353312</v>
      </c>
      <c r="G261" s="24">
        <f t="shared" si="6"/>
        <v>0</v>
      </c>
      <c r="H261" s="40">
        <f t="shared" si="7"/>
        <v>0</v>
      </c>
      <c r="I261" s="57" t="s">
        <v>865</v>
      </c>
      <c r="J261" s="49" t="s">
        <v>865</v>
      </c>
      <c r="K261" s="14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 s="1"/>
      <c r="BI261" s="1"/>
      <c r="BJ261" s="1"/>
      <c r="BK261" s="1"/>
      <c r="BL261" s="1"/>
      <c r="BM261" s="1"/>
      <c r="BN261" s="1"/>
      <c r="BO261" s="1"/>
      <c r="BP261" s="1"/>
      <c r="BQ261" s="1"/>
    </row>
    <row r="262" spans="1:69" s="36" customFormat="1" ht="15" x14ac:dyDescent="0.25">
      <c r="A262" s="50" t="s">
        <v>450</v>
      </c>
      <c r="B262" s="51" t="s">
        <v>451</v>
      </c>
      <c r="C262" s="51" t="s">
        <v>459</v>
      </c>
      <c r="D262" s="51" t="s">
        <v>460</v>
      </c>
      <c r="E262" s="59">
        <v>3411816</v>
      </c>
      <c r="F262" s="61">
        <v>3411816</v>
      </c>
      <c r="G262" s="24">
        <f t="shared" si="6"/>
        <v>0</v>
      </c>
      <c r="H262" s="40">
        <f t="shared" si="7"/>
        <v>0</v>
      </c>
      <c r="I262" s="57" t="s">
        <v>865</v>
      </c>
      <c r="J262" s="49" t="s">
        <v>865</v>
      </c>
      <c r="K262" s="14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 s="1"/>
      <c r="BI262" s="1"/>
      <c r="BJ262" s="1"/>
      <c r="BK262" s="1"/>
      <c r="BL262" s="1"/>
      <c r="BM262" s="1"/>
      <c r="BN262" s="1"/>
      <c r="BO262" s="1"/>
      <c r="BP262" s="1"/>
      <c r="BQ262" s="1"/>
    </row>
    <row r="263" spans="1:69" s="36" customFormat="1" ht="15" x14ac:dyDescent="0.25">
      <c r="A263" s="50" t="s">
        <v>450</v>
      </c>
      <c r="B263" s="51" t="s">
        <v>451</v>
      </c>
      <c r="C263" s="51" t="s">
        <v>73</v>
      </c>
      <c r="D263" s="51" t="s">
        <v>461</v>
      </c>
      <c r="E263" s="59">
        <v>977405</v>
      </c>
      <c r="F263" s="61">
        <v>977405</v>
      </c>
      <c r="G263" s="24">
        <f t="shared" si="6"/>
        <v>0</v>
      </c>
      <c r="H263" s="40">
        <f t="shared" si="7"/>
        <v>0</v>
      </c>
      <c r="I263" s="57" t="s">
        <v>865</v>
      </c>
      <c r="J263" s="49" t="s">
        <v>865</v>
      </c>
      <c r="K263" s="14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 s="1"/>
      <c r="BI263" s="1"/>
      <c r="BJ263" s="1"/>
      <c r="BK263" s="1"/>
      <c r="BL263" s="1"/>
      <c r="BM263" s="1"/>
      <c r="BN263" s="1"/>
      <c r="BO263" s="1"/>
      <c r="BP263" s="1"/>
      <c r="BQ263" s="1"/>
    </row>
    <row r="264" spans="1:69" s="36" customFormat="1" ht="15" x14ac:dyDescent="0.25">
      <c r="A264" s="50" t="s">
        <v>450</v>
      </c>
      <c r="B264" s="51" t="s">
        <v>451</v>
      </c>
      <c r="C264" s="51" t="s">
        <v>462</v>
      </c>
      <c r="D264" s="51" t="s">
        <v>463</v>
      </c>
      <c r="E264" s="59">
        <v>1296941</v>
      </c>
      <c r="F264" s="61">
        <v>1296941</v>
      </c>
      <c r="G264" s="24">
        <f t="shared" si="6"/>
        <v>0</v>
      </c>
      <c r="H264" s="40">
        <f t="shared" si="7"/>
        <v>0</v>
      </c>
      <c r="I264" s="57" t="s">
        <v>865</v>
      </c>
      <c r="J264" s="49" t="s">
        <v>865</v>
      </c>
      <c r="K264" s="1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 s="1"/>
      <c r="BI264" s="1"/>
      <c r="BJ264" s="1"/>
      <c r="BK264" s="1"/>
      <c r="BL264" s="1"/>
      <c r="BM264" s="1"/>
      <c r="BN264" s="1"/>
      <c r="BO264" s="1"/>
      <c r="BP264" s="1"/>
      <c r="BQ264" s="1"/>
    </row>
    <row r="265" spans="1:69" s="36" customFormat="1" ht="15" x14ac:dyDescent="0.25">
      <c r="A265" s="50" t="s">
        <v>464</v>
      </c>
      <c r="B265" s="51" t="s">
        <v>465</v>
      </c>
      <c r="C265" s="51" t="s">
        <v>26</v>
      </c>
      <c r="D265" s="51" t="s">
        <v>466</v>
      </c>
      <c r="E265" s="59">
        <v>10273874</v>
      </c>
      <c r="F265" s="61">
        <v>10273874</v>
      </c>
      <c r="G265" s="24">
        <f t="shared" ref="G265:G328" si="8">SUM(F265-E265)</f>
        <v>0</v>
      </c>
      <c r="H265" s="40">
        <f t="shared" ref="H265:H328" si="9">ROUND(G265/E265,4)</f>
        <v>0</v>
      </c>
      <c r="I265" s="57" t="s">
        <v>865</v>
      </c>
      <c r="J265" s="49" t="s">
        <v>865</v>
      </c>
      <c r="K265" s="14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 s="1"/>
      <c r="BI265" s="1"/>
      <c r="BJ265" s="1"/>
      <c r="BK265" s="1"/>
      <c r="BL265" s="1"/>
      <c r="BM265" s="1"/>
      <c r="BN265" s="1"/>
      <c r="BO265" s="1"/>
      <c r="BP265" s="1"/>
      <c r="BQ265" s="1"/>
    </row>
    <row r="266" spans="1:69" s="36" customFormat="1" ht="15" x14ac:dyDescent="0.25">
      <c r="A266" s="50" t="s">
        <v>464</v>
      </c>
      <c r="B266" s="51" t="s">
        <v>465</v>
      </c>
      <c r="C266" s="51" t="s">
        <v>57</v>
      </c>
      <c r="D266" s="51" t="s">
        <v>467</v>
      </c>
      <c r="E266" s="59">
        <v>1717506</v>
      </c>
      <c r="F266" s="61">
        <v>1717506</v>
      </c>
      <c r="G266" s="24">
        <f t="shared" si="8"/>
        <v>0</v>
      </c>
      <c r="H266" s="40">
        <f t="shared" si="9"/>
        <v>0</v>
      </c>
      <c r="I266" s="57" t="s">
        <v>865</v>
      </c>
      <c r="J266" s="49" t="s">
        <v>865</v>
      </c>
      <c r="K266" s="14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 s="1"/>
      <c r="BI266" s="1"/>
      <c r="BJ266" s="1"/>
      <c r="BK266" s="1"/>
      <c r="BL266" s="1"/>
      <c r="BM266" s="1"/>
      <c r="BN266" s="1"/>
      <c r="BO266" s="1"/>
      <c r="BP266" s="1"/>
      <c r="BQ266" s="1"/>
    </row>
    <row r="267" spans="1:69" s="36" customFormat="1" ht="15" x14ac:dyDescent="0.25">
      <c r="A267" s="50" t="s">
        <v>464</v>
      </c>
      <c r="B267" s="51" t="s">
        <v>465</v>
      </c>
      <c r="C267" s="51" t="s">
        <v>79</v>
      </c>
      <c r="D267" s="51" t="s">
        <v>468</v>
      </c>
      <c r="E267" s="59">
        <v>190501</v>
      </c>
      <c r="F267" s="61">
        <v>190501</v>
      </c>
      <c r="G267" s="24">
        <f t="shared" si="8"/>
        <v>0</v>
      </c>
      <c r="H267" s="40">
        <f t="shared" si="9"/>
        <v>0</v>
      </c>
      <c r="I267" s="57">
        <v>1</v>
      </c>
      <c r="J267" s="49" t="s">
        <v>865</v>
      </c>
      <c r="K267" s="14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 s="1"/>
      <c r="BI267" s="1"/>
      <c r="BJ267" s="1"/>
      <c r="BK267" s="1"/>
      <c r="BL267" s="1"/>
      <c r="BM267" s="1"/>
      <c r="BN267" s="1"/>
      <c r="BO267" s="1"/>
      <c r="BP267" s="1"/>
      <c r="BQ267" s="1"/>
    </row>
    <row r="268" spans="1:69" s="36" customFormat="1" ht="15" x14ac:dyDescent="0.25">
      <c r="A268" s="50" t="s">
        <v>464</v>
      </c>
      <c r="B268" s="51" t="s">
        <v>465</v>
      </c>
      <c r="C268" s="51" t="s">
        <v>368</v>
      </c>
      <c r="D268" s="51" t="s">
        <v>469</v>
      </c>
      <c r="E268" s="59">
        <v>844391</v>
      </c>
      <c r="F268" s="61">
        <v>844391</v>
      </c>
      <c r="G268" s="24">
        <f t="shared" si="8"/>
        <v>0</v>
      </c>
      <c r="H268" s="40">
        <f t="shared" si="9"/>
        <v>0</v>
      </c>
      <c r="I268" s="57" t="s">
        <v>865</v>
      </c>
      <c r="J268" s="49" t="s">
        <v>865</v>
      </c>
      <c r="K268" s="14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 s="1"/>
      <c r="BI268" s="1"/>
      <c r="BJ268" s="1"/>
      <c r="BK268" s="1"/>
      <c r="BL268" s="1"/>
      <c r="BM268" s="1"/>
      <c r="BN268" s="1"/>
      <c r="BO268" s="1"/>
      <c r="BP268" s="1"/>
      <c r="BQ268" s="1"/>
    </row>
    <row r="269" spans="1:69" s="36" customFormat="1" ht="15" x14ac:dyDescent="0.25">
      <c r="A269" s="50" t="s">
        <v>470</v>
      </c>
      <c r="B269" s="51" t="s">
        <v>471</v>
      </c>
      <c r="C269" s="51" t="s">
        <v>176</v>
      </c>
      <c r="D269" s="51" t="s">
        <v>472</v>
      </c>
      <c r="E269" s="59">
        <v>424029</v>
      </c>
      <c r="F269" s="61">
        <v>398614</v>
      </c>
      <c r="G269" s="24">
        <f t="shared" si="8"/>
        <v>-25415</v>
      </c>
      <c r="H269" s="40">
        <f t="shared" si="9"/>
        <v>-5.9900000000000002E-2</v>
      </c>
      <c r="I269" s="57" t="s">
        <v>865</v>
      </c>
      <c r="J269" s="49" t="s">
        <v>865</v>
      </c>
      <c r="K269" s="14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 s="1"/>
      <c r="BI269" s="1"/>
      <c r="BJ269" s="1"/>
      <c r="BK269" s="1"/>
      <c r="BL269" s="1"/>
      <c r="BM269" s="1"/>
      <c r="BN269" s="1"/>
      <c r="BO269" s="1"/>
      <c r="BP269" s="1"/>
      <c r="BQ269" s="1"/>
    </row>
    <row r="270" spans="1:69" s="36" customFormat="1" ht="15" x14ac:dyDescent="0.25">
      <c r="A270" s="50" t="s">
        <v>470</v>
      </c>
      <c r="B270" s="51" t="s">
        <v>471</v>
      </c>
      <c r="C270" s="51" t="s">
        <v>16</v>
      </c>
      <c r="D270" s="51" t="s">
        <v>473</v>
      </c>
      <c r="E270" s="59">
        <v>178150</v>
      </c>
      <c r="F270" s="61">
        <v>178150</v>
      </c>
      <c r="G270" s="24">
        <f t="shared" si="8"/>
        <v>0</v>
      </c>
      <c r="H270" s="40">
        <f t="shared" si="9"/>
        <v>0</v>
      </c>
      <c r="I270" s="57">
        <v>1</v>
      </c>
      <c r="J270" s="49" t="s">
        <v>865</v>
      </c>
      <c r="K270" s="14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 s="1"/>
      <c r="BI270" s="1"/>
      <c r="BJ270" s="1"/>
      <c r="BK270" s="1"/>
      <c r="BL270" s="1"/>
      <c r="BM270" s="1"/>
      <c r="BN270" s="1"/>
      <c r="BO270" s="1"/>
      <c r="BP270" s="1"/>
      <c r="BQ270" s="1"/>
    </row>
    <row r="271" spans="1:69" s="36" customFormat="1" ht="15" x14ac:dyDescent="0.25">
      <c r="A271" s="50" t="s">
        <v>470</v>
      </c>
      <c r="B271" s="51" t="s">
        <v>471</v>
      </c>
      <c r="C271" s="51" t="s">
        <v>82</v>
      </c>
      <c r="D271" s="51" t="s">
        <v>474</v>
      </c>
      <c r="E271" s="59">
        <v>999317</v>
      </c>
      <c r="F271" s="61">
        <v>999317</v>
      </c>
      <c r="G271" s="24">
        <f t="shared" si="8"/>
        <v>0</v>
      </c>
      <c r="H271" s="40">
        <f t="shared" si="9"/>
        <v>0</v>
      </c>
      <c r="I271" s="57" t="s">
        <v>865</v>
      </c>
      <c r="J271" s="49" t="s">
        <v>865</v>
      </c>
      <c r="K271" s="14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 s="1"/>
      <c r="BI271" s="1"/>
      <c r="BJ271" s="1"/>
      <c r="BK271" s="1"/>
      <c r="BL271" s="1"/>
      <c r="BM271" s="1"/>
      <c r="BN271" s="1"/>
      <c r="BO271" s="1"/>
      <c r="BP271" s="1"/>
      <c r="BQ271" s="1"/>
    </row>
    <row r="272" spans="1:69" s="36" customFormat="1" ht="15" x14ac:dyDescent="0.25">
      <c r="A272" s="50" t="s">
        <v>470</v>
      </c>
      <c r="B272" s="51" t="s">
        <v>471</v>
      </c>
      <c r="C272" s="51" t="s">
        <v>168</v>
      </c>
      <c r="D272" s="51" t="s">
        <v>475</v>
      </c>
      <c r="E272" s="59">
        <v>4291967</v>
      </c>
      <c r="F272" s="61">
        <v>4291967</v>
      </c>
      <c r="G272" s="24">
        <f t="shared" si="8"/>
        <v>0</v>
      </c>
      <c r="H272" s="40">
        <f t="shared" si="9"/>
        <v>0</v>
      </c>
      <c r="I272" s="57" t="s">
        <v>865</v>
      </c>
      <c r="J272" s="49" t="s">
        <v>865</v>
      </c>
      <c r="K272" s="14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 s="1"/>
      <c r="BI272" s="1"/>
      <c r="BJ272" s="1"/>
      <c r="BK272" s="1"/>
      <c r="BL272" s="1"/>
      <c r="BM272" s="1"/>
      <c r="BN272" s="1"/>
      <c r="BO272" s="1"/>
      <c r="BP272" s="1"/>
      <c r="BQ272" s="1"/>
    </row>
    <row r="273" spans="1:69" s="36" customFormat="1" ht="15" x14ac:dyDescent="0.25">
      <c r="A273" s="50" t="s">
        <v>476</v>
      </c>
      <c r="B273" s="51" t="s">
        <v>477</v>
      </c>
      <c r="C273" s="51" t="s">
        <v>26</v>
      </c>
      <c r="D273" s="51" t="s">
        <v>478</v>
      </c>
      <c r="E273" s="59">
        <v>702906</v>
      </c>
      <c r="F273" s="61">
        <v>702906</v>
      </c>
      <c r="G273" s="24">
        <f t="shared" si="8"/>
        <v>0</v>
      </c>
      <c r="H273" s="40">
        <f t="shared" si="9"/>
        <v>0</v>
      </c>
      <c r="I273" s="57">
        <v>1</v>
      </c>
      <c r="J273" s="49" t="s">
        <v>865</v>
      </c>
      <c r="K273" s="14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 s="1"/>
      <c r="BI273" s="1"/>
      <c r="BJ273" s="1"/>
      <c r="BK273" s="1"/>
      <c r="BL273" s="1"/>
      <c r="BM273" s="1"/>
      <c r="BN273" s="1"/>
      <c r="BO273" s="1"/>
      <c r="BP273" s="1"/>
      <c r="BQ273" s="1"/>
    </row>
    <row r="274" spans="1:69" s="36" customFormat="1" ht="15" x14ac:dyDescent="0.25">
      <c r="A274" s="50" t="s">
        <v>476</v>
      </c>
      <c r="B274" s="51" t="s">
        <v>477</v>
      </c>
      <c r="C274" s="51" t="s">
        <v>16</v>
      </c>
      <c r="D274" s="51" t="s">
        <v>479</v>
      </c>
      <c r="E274" s="59">
        <v>19204</v>
      </c>
      <c r="F274" s="61">
        <v>19204</v>
      </c>
      <c r="G274" s="24">
        <f t="shared" si="8"/>
        <v>0</v>
      </c>
      <c r="H274" s="40">
        <f t="shared" si="9"/>
        <v>0</v>
      </c>
      <c r="I274" s="57">
        <v>1</v>
      </c>
      <c r="J274" s="49">
        <v>1</v>
      </c>
      <c r="K274" s="1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 s="1"/>
      <c r="BI274" s="1"/>
      <c r="BJ274" s="1"/>
      <c r="BK274" s="1"/>
      <c r="BL274" s="1"/>
      <c r="BM274" s="1"/>
      <c r="BN274" s="1"/>
      <c r="BO274" s="1"/>
      <c r="BP274" s="1"/>
      <c r="BQ274" s="1"/>
    </row>
    <row r="275" spans="1:69" s="36" customFormat="1" ht="15" x14ac:dyDescent="0.25">
      <c r="A275" s="50" t="s">
        <v>476</v>
      </c>
      <c r="B275" s="51" t="s">
        <v>477</v>
      </c>
      <c r="C275" s="51" t="s">
        <v>480</v>
      </c>
      <c r="D275" s="51" t="s">
        <v>481</v>
      </c>
      <c r="E275" s="59">
        <v>1290472</v>
      </c>
      <c r="F275" s="61">
        <v>1290472</v>
      </c>
      <c r="G275" s="24">
        <f t="shared" si="8"/>
        <v>0</v>
      </c>
      <c r="H275" s="40">
        <f t="shared" si="9"/>
        <v>0</v>
      </c>
      <c r="I275" s="57">
        <v>1</v>
      </c>
      <c r="J275" s="49" t="s">
        <v>865</v>
      </c>
      <c r="K275" s="14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 s="1"/>
      <c r="BI275" s="1"/>
      <c r="BJ275" s="1"/>
      <c r="BK275" s="1"/>
      <c r="BL275" s="1"/>
      <c r="BM275" s="1"/>
      <c r="BN275" s="1"/>
      <c r="BO275" s="1"/>
      <c r="BP275" s="1"/>
      <c r="BQ275" s="1"/>
    </row>
    <row r="276" spans="1:69" s="36" customFormat="1" ht="15" x14ac:dyDescent="0.25">
      <c r="A276" s="50" t="s">
        <v>476</v>
      </c>
      <c r="B276" s="51" t="s">
        <v>477</v>
      </c>
      <c r="C276" s="51" t="s">
        <v>482</v>
      </c>
      <c r="D276" s="51" t="s">
        <v>483</v>
      </c>
      <c r="E276" s="59">
        <v>204575</v>
      </c>
      <c r="F276" s="61">
        <v>204575</v>
      </c>
      <c r="G276" s="24">
        <f t="shared" si="8"/>
        <v>0</v>
      </c>
      <c r="H276" s="40">
        <f t="shared" si="9"/>
        <v>0</v>
      </c>
      <c r="I276" s="57">
        <v>1</v>
      </c>
      <c r="J276" s="49" t="s">
        <v>865</v>
      </c>
      <c r="K276" s="14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 s="1"/>
      <c r="BI276" s="1"/>
      <c r="BJ276" s="1"/>
      <c r="BK276" s="1"/>
      <c r="BL276" s="1"/>
      <c r="BM276" s="1"/>
      <c r="BN276" s="1"/>
      <c r="BO276" s="1"/>
      <c r="BP276" s="1"/>
      <c r="BQ276" s="1"/>
    </row>
    <row r="277" spans="1:69" s="36" customFormat="1" ht="15" x14ac:dyDescent="0.25">
      <c r="A277" s="50" t="s">
        <v>484</v>
      </c>
      <c r="B277" s="51" t="s">
        <v>485</v>
      </c>
      <c r="C277" s="51" t="s">
        <v>57</v>
      </c>
      <c r="D277" s="51" t="s">
        <v>486</v>
      </c>
      <c r="E277" s="59">
        <v>6721434</v>
      </c>
      <c r="F277" s="61">
        <v>6721434</v>
      </c>
      <c r="G277" s="24">
        <f t="shared" si="8"/>
        <v>0</v>
      </c>
      <c r="H277" s="40">
        <f t="shared" si="9"/>
        <v>0</v>
      </c>
      <c r="I277" s="57" t="s">
        <v>865</v>
      </c>
      <c r="J277" s="49" t="s">
        <v>865</v>
      </c>
      <c r="K277" s="14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 s="1"/>
      <c r="BI277" s="1"/>
      <c r="BJ277" s="1"/>
      <c r="BK277" s="1"/>
      <c r="BL277" s="1"/>
      <c r="BM277" s="1"/>
      <c r="BN277" s="1"/>
      <c r="BO277" s="1"/>
      <c r="BP277" s="1"/>
      <c r="BQ277" s="1"/>
    </row>
    <row r="278" spans="1:69" s="36" customFormat="1" ht="15" x14ac:dyDescent="0.25">
      <c r="A278" s="50" t="s">
        <v>484</v>
      </c>
      <c r="B278" s="51" t="s">
        <v>485</v>
      </c>
      <c r="C278" s="51" t="s">
        <v>79</v>
      </c>
      <c r="D278" s="51" t="s">
        <v>487</v>
      </c>
      <c r="E278" s="59">
        <v>5473623</v>
      </c>
      <c r="F278" s="61">
        <v>5473623</v>
      </c>
      <c r="G278" s="24">
        <f t="shared" si="8"/>
        <v>0</v>
      </c>
      <c r="H278" s="40">
        <f t="shared" si="9"/>
        <v>0</v>
      </c>
      <c r="I278" s="57" t="s">
        <v>865</v>
      </c>
      <c r="J278" s="49" t="s">
        <v>865</v>
      </c>
      <c r="K278" s="14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 s="1"/>
      <c r="BI278" s="1"/>
      <c r="BJ278" s="1"/>
      <c r="BK278" s="1"/>
      <c r="BL278" s="1"/>
      <c r="BM278" s="1"/>
      <c r="BN278" s="1"/>
      <c r="BO278" s="1"/>
      <c r="BP278" s="1"/>
      <c r="BQ278" s="1"/>
    </row>
    <row r="279" spans="1:69" s="36" customFormat="1" ht="15" x14ac:dyDescent="0.25">
      <c r="A279" s="50" t="s">
        <v>488</v>
      </c>
      <c r="B279" s="51" t="s">
        <v>489</v>
      </c>
      <c r="C279" s="51" t="s">
        <v>244</v>
      </c>
      <c r="D279" s="51" t="s">
        <v>490</v>
      </c>
      <c r="E279" s="59">
        <v>504582</v>
      </c>
      <c r="F279" s="61">
        <v>504582</v>
      </c>
      <c r="G279" s="24">
        <f t="shared" si="8"/>
        <v>0</v>
      </c>
      <c r="H279" s="40">
        <f t="shared" si="9"/>
        <v>0</v>
      </c>
      <c r="I279" s="57" t="s">
        <v>865</v>
      </c>
      <c r="J279" s="49" t="s">
        <v>865</v>
      </c>
      <c r="K279" s="14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 s="1"/>
      <c r="BI279" s="1"/>
      <c r="BJ279" s="1"/>
      <c r="BK279" s="1"/>
      <c r="BL279" s="1"/>
      <c r="BM279" s="1"/>
      <c r="BN279" s="1"/>
      <c r="BO279" s="1"/>
      <c r="BP279" s="1"/>
      <c r="BQ279" s="1"/>
    </row>
    <row r="280" spans="1:69" s="36" customFormat="1" ht="15" x14ac:dyDescent="0.25">
      <c r="A280" s="50" t="s">
        <v>488</v>
      </c>
      <c r="B280" s="51" t="s">
        <v>489</v>
      </c>
      <c r="C280" s="51" t="s">
        <v>491</v>
      </c>
      <c r="D280" s="51" t="s">
        <v>492</v>
      </c>
      <c r="E280" s="59">
        <v>176957</v>
      </c>
      <c r="F280" s="61">
        <v>176957</v>
      </c>
      <c r="G280" s="24">
        <f t="shared" si="8"/>
        <v>0</v>
      </c>
      <c r="H280" s="40">
        <f t="shared" si="9"/>
        <v>0</v>
      </c>
      <c r="I280" s="57" t="s">
        <v>865</v>
      </c>
      <c r="J280" s="49" t="s">
        <v>865</v>
      </c>
      <c r="K280" s="14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 s="1"/>
      <c r="BI280" s="1"/>
      <c r="BJ280" s="1"/>
      <c r="BK280" s="1"/>
      <c r="BL280" s="1"/>
      <c r="BM280" s="1"/>
      <c r="BN280" s="1"/>
      <c r="BO280" s="1"/>
      <c r="BP280" s="1"/>
      <c r="BQ280" s="1"/>
    </row>
    <row r="281" spans="1:69" s="36" customFormat="1" ht="15" x14ac:dyDescent="0.25">
      <c r="A281" s="50" t="s">
        <v>488</v>
      </c>
      <c r="B281" s="51" t="s">
        <v>489</v>
      </c>
      <c r="C281" s="51" t="s">
        <v>26</v>
      </c>
      <c r="D281" s="51" t="s">
        <v>493</v>
      </c>
      <c r="E281" s="59">
        <v>66099</v>
      </c>
      <c r="F281" s="61">
        <v>66099</v>
      </c>
      <c r="G281" s="24">
        <f t="shared" si="8"/>
        <v>0</v>
      </c>
      <c r="H281" s="40">
        <f t="shared" si="9"/>
        <v>0</v>
      </c>
      <c r="I281" s="57">
        <v>1</v>
      </c>
      <c r="J281" s="49">
        <v>1</v>
      </c>
      <c r="K281" s="14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 s="1"/>
      <c r="BI281" s="1"/>
      <c r="BJ281" s="1"/>
      <c r="BK281" s="1"/>
      <c r="BL281" s="1"/>
      <c r="BM281" s="1"/>
      <c r="BN281" s="1"/>
      <c r="BO281" s="1"/>
      <c r="BP281" s="1"/>
      <c r="BQ281" s="1"/>
    </row>
    <row r="282" spans="1:69" s="36" customFormat="1" ht="15" x14ac:dyDescent="0.25">
      <c r="A282" s="50" t="s">
        <v>488</v>
      </c>
      <c r="B282" s="51" t="s">
        <v>489</v>
      </c>
      <c r="C282" s="51" t="s">
        <v>57</v>
      </c>
      <c r="D282" s="51" t="s">
        <v>494</v>
      </c>
      <c r="E282" s="59">
        <v>3862077</v>
      </c>
      <c r="F282" s="61">
        <v>3862077</v>
      </c>
      <c r="G282" s="24">
        <f t="shared" si="8"/>
        <v>0</v>
      </c>
      <c r="H282" s="40">
        <f t="shared" si="9"/>
        <v>0</v>
      </c>
      <c r="I282" s="57" t="s">
        <v>865</v>
      </c>
      <c r="J282" s="49" t="s">
        <v>865</v>
      </c>
      <c r="K282" s="14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 s="1"/>
      <c r="BI282" s="1"/>
      <c r="BJ282" s="1"/>
      <c r="BK282" s="1"/>
      <c r="BL282" s="1"/>
      <c r="BM282" s="1"/>
      <c r="BN282" s="1"/>
      <c r="BO282" s="1"/>
      <c r="BP282" s="1"/>
      <c r="BQ282" s="1"/>
    </row>
    <row r="283" spans="1:69" s="36" customFormat="1" ht="15" x14ac:dyDescent="0.25">
      <c r="A283" s="50" t="s">
        <v>488</v>
      </c>
      <c r="B283" s="51" t="s">
        <v>489</v>
      </c>
      <c r="C283" s="51" t="s">
        <v>168</v>
      </c>
      <c r="D283" s="51" t="s">
        <v>495</v>
      </c>
      <c r="E283" s="59">
        <v>3447140</v>
      </c>
      <c r="F283" s="61">
        <v>3447140</v>
      </c>
      <c r="G283" s="24">
        <f t="shared" si="8"/>
        <v>0</v>
      </c>
      <c r="H283" s="40">
        <f t="shared" si="9"/>
        <v>0</v>
      </c>
      <c r="I283" s="57" t="s">
        <v>865</v>
      </c>
      <c r="J283" s="49" t="s">
        <v>865</v>
      </c>
      <c r="K283" s="14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 s="1"/>
      <c r="BI283" s="1"/>
      <c r="BJ283" s="1"/>
      <c r="BK283" s="1"/>
      <c r="BL283" s="1"/>
      <c r="BM283" s="1"/>
      <c r="BN283" s="1"/>
      <c r="BO283" s="1"/>
      <c r="BP283" s="1"/>
      <c r="BQ283" s="1"/>
    </row>
    <row r="284" spans="1:69" s="36" customFormat="1" ht="15" x14ac:dyDescent="0.25">
      <c r="A284" s="50" t="s">
        <v>488</v>
      </c>
      <c r="B284" s="51" t="s">
        <v>489</v>
      </c>
      <c r="C284" s="51" t="s">
        <v>232</v>
      </c>
      <c r="D284" s="51" t="s">
        <v>496</v>
      </c>
      <c r="E284" s="59">
        <v>6594085</v>
      </c>
      <c r="F284" s="61">
        <v>6594085</v>
      </c>
      <c r="G284" s="24">
        <f t="shared" si="8"/>
        <v>0</v>
      </c>
      <c r="H284" s="40">
        <f t="shared" si="9"/>
        <v>0</v>
      </c>
      <c r="I284" s="57" t="s">
        <v>865</v>
      </c>
      <c r="J284" s="49" t="s">
        <v>865</v>
      </c>
      <c r="K284" s="1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 s="1"/>
      <c r="BI284" s="1"/>
      <c r="BJ284" s="1"/>
      <c r="BK284" s="1"/>
      <c r="BL284" s="1"/>
      <c r="BM284" s="1"/>
      <c r="BN284" s="1"/>
      <c r="BO284" s="1"/>
      <c r="BP284" s="1"/>
      <c r="BQ284" s="1"/>
    </row>
    <row r="285" spans="1:69" s="36" customFormat="1" ht="15" x14ac:dyDescent="0.25">
      <c r="A285" s="50" t="s">
        <v>488</v>
      </c>
      <c r="B285" s="51" t="s">
        <v>489</v>
      </c>
      <c r="C285" s="51" t="s">
        <v>141</v>
      </c>
      <c r="D285" s="51" t="s">
        <v>497</v>
      </c>
      <c r="E285" s="59">
        <v>1596784</v>
      </c>
      <c r="F285" s="61">
        <v>1596784</v>
      </c>
      <c r="G285" s="24">
        <f t="shared" si="8"/>
        <v>0</v>
      </c>
      <c r="H285" s="40">
        <f t="shared" si="9"/>
        <v>0</v>
      </c>
      <c r="I285" s="57">
        <v>1</v>
      </c>
      <c r="J285" s="49" t="s">
        <v>865</v>
      </c>
      <c r="K285" s="14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 s="1"/>
      <c r="BI285" s="1"/>
      <c r="BJ285" s="1"/>
      <c r="BK285" s="1"/>
      <c r="BL285" s="1"/>
      <c r="BM285" s="1"/>
      <c r="BN285" s="1"/>
      <c r="BO285" s="1"/>
      <c r="BP285" s="1"/>
      <c r="BQ285" s="1"/>
    </row>
    <row r="286" spans="1:69" s="36" customFormat="1" ht="15" x14ac:dyDescent="0.25">
      <c r="A286" s="50" t="s">
        <v>498</v>
      </c>
      <c r="B286" s="51" t="s">
        <v>499</v>
      </c>
      <c r="C286" s="51" t="s">
        <v>26</v>
      </c>
      <c r="D286" s="51" t="s">
        <v>500</v>
      </c>
      <c r="E286" s="59">
        <v>6207454</v>
      </c>
      <c r="F286" s="61">
        <v>6207454</v>
      </c>
      <c r="G286" s="24">
        <f t="shared" si="8"/>
        <v>0</v>
      </c>
      <c r="H286" s="40">
        <f t="shared" si="9"/>
        <v>0</v>
      </c>
      <c r="I286" s="57" t="s">
        <v>865</v>
      </c>
      <c r="J286" s="49" t="s">
        <v>865</v>
      </c>
      <c r="K286" s="14"/>
      <c r="L286"/>
      <c r="M286"/>
      <c r="N286"/>
      <c r="O286"/>
      <c r="P286"/>
      <c r="Q286"/>
      <c r="R286"/>
      <c r="S286"/>
      <c r="T286"/>
      <c r="U286"/>
      <c r="V286"/>
      <c r="W286"/>
      <c r="X286"/>
      <c r="Y286"/>
      <c r="Z286"/>
      <c r="AA286"/>
      <c r="AB286"/>
      <c r="AC286"/>
      <c r="AD286"/>
      <c r="AE286"/>
      <c r="AF286"/>
      <c r="AG286"/>
      <c r="AH286"/>
      <c r="AI286"/>
      <c r="AJ286"/>
      <c r="AK286"/>
      <c r="AL286"/>
      <c r="AM286"/>
      <c r="AN286"/>
      <c r="AO28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 s="1"/>
      <c r="BI286" s="1"/>
      <c r="BJ286" s="1"/>
      <c r="BK286" s="1"/>
      <c r="BL286" s="1"/>
      <c r="BM286" s="1"/>
      <c r="BN286" s="1"/>
      <c r="BO286" s="1"/>
      <c r="BP286" s="1"/>
      <c r="BQ286" s="1"/>
    </row>
    <row r="287" spans="1:69" s="36" customFormat="1" ht="15" x14ac:dyDescent="0.25">
      <c r="A287" s="50" t="s">
        <v>498</v>
      </c>
      <c r="B287" s="51" t="s">
        <v>499</v>
      </c>
      <c r="C287" s="51" t="s">
        <v>57</v>
      </c>
      <c r="D287" s="51" t="s">
        <v>501</v>
      </c>
      <c r="E287" s="59">
        <v>2584174</v>
      </c>
      <c r="F287" s="61">
        <v>2584174</v>
      </c>
      <c r="G287" s="24">
        <f t="shared" si="8"/>
        <v>0</v>
      </c>
      <c r="H287" s="40">
        <f t="shared" si="9"/>
        <v>0</v>
      </c>
      <c r="I287" s="57" t="s">
        <v>865</v>
      </c>
      <c r="J287" s="49" t="s">
        <v>865</v>
      </c>
      <c r="K287" s="14"/>
      <c r="L287"/>
      <c r="M287"/>
      <c r="N287"/>
      <c r="O287"/>
      <c r="P287"/>
      <c r="Q287"/>
      <c r="R287"/>
      <c r="S287"/>
      <c r="T287"/>
      <c r="U287"/>
      <c r="V287"/>
      <c r="W287"/>
      <c r="X287"/>
      <c r="Y287"/>
      <c r="Z287"/>
      <c r="AA287"/>
      <c r="AB287"/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 s="1"/>
      <c r="BI287" s="1"/>
      <c r="BJ287" s="1"/>
      <c r="BK287" s="1"/>
      <c r="BL287" s="1"/>
      <c r="BM287" s="1"/>
      <c r="BN287" s="1"/>
      <c r="BO287" s="1"/>
      <c r="BP287" s="1"/>
      <c r="BQ287" s="1"/>
    </row>
    <row r="288" spans="1:69" s="36" customFormat="1" ht="15" x14ac:dyDescent="0.25">
      <c r="A288" s="50" t="s">
        <v>498</v>
      </c>
      <c r="B288" s="51" t="s">
        <v>499</v>
      </c>
      <c r="C288" s="51" t="s">
        <v>82</v>
      </c>
      <c r="D288" s="51" t="s">
        <v>502</v>
      </c>
      <c r="E288" s="59">
        <v>3083088</v>
      </c>
      <c r="F288" s="61">
        <v>3083088</v>
      </c>
      <c r="G288" s="24">
        <f t="shared" si="8"/>
        <v>0</v>
      </c>
      <c r="H288" s="40">
        <f t="shared" si="9"/>
        <v>0</v>
      </c>
      <c r="I288" s="57" t="s">
        <v>865</v>
      </c>
      <c r="J288" s="49" t="s">
        <v>865</v>
      </c>
      <c r="K288" s="14"/>
      <c r="L288"/>
      <c r="M288"/>
      <c r="N288"/>
      <c r="O288"/>
      <c r="P288"/>
      <c r="Q288"/>
      <c r="R288"/>
      <c r="S288"/>
      <c r="T288"/>
      <c r="U288"/>
      <c r="V288"/>
      <c r="W288"/>
      <c r="X288"/>
      <c r="Y288"/>
      <c r="Z288"/>
      <c r="AA288"/>
      <c r="AB288"/>
      <c r="AC288"/>
      <c r="AD288"/>
      <c r="AE288"/>
      <c r="AF288"/>
      <c r="AG288"/>
      <c r="AH288"/>
      <c r="AI288"/>
      <c r="AJ288"/>
      <c r="AK288"/>
      <c r="AL288"/>
      <c r="AM288"/>
      <c r="AN288"/>
      <c r="AO288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 s="1"/>
      <c r="BI288" s="1"/>
      <c r="BJ288" s="1"/>
      <c r="BK288" s="1"/>
      <c r="BL288" s="1"/>
      <c r="BM288" s="1"/>
      <c r="BN288" s="1"/>
      <c r="BO288" s="1"/>
      <c r="BP288" s="1"/>
      <c r="BQ288" s="1"/>
    </row>
    <row r="289" spans="1:69" s="36" customFormat="1" ht="15" x14ac:dyDescent="0.25">
      <c r="A289" s="50" t="s">
        <v>498</v>
      </c>
      <c r="B289" s="51" t="s">
        <v>499</v>
      </c>
      <c r="C289" s="51" t="s">
        <v>184</v>
      </c>
      <c r="D289" s="51" t="s">
        <v>503</v>
      </c>
      <c r="E289" s="59">
        <v>1814186</v>
      </c>
      <c r="F289" s="61">
        <v>1814186</v>
      </c>
      <c r="G289" s="24">
        <f t="shared" si="8"/>
        <v>0</v>
      </c>
      <c r="H289" s="40">
        <f t="shared" si="9"/>
        <v>0</v>
      </c>
      <c r="I289" s="57" t="s">
        <v>865</v>
      </c>
      <c r="J289" s="49" t="s">
        <v>865</v>
      </c>
      <c r="K289" s="14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/>
      <c r="AA289"/>
      <c r="AB289"/>
      <c r="AC289"/>
      <c r="AD289"/>
      <c r="AE289"/>
      <c r="AF289"/>
      <c r="AG289"/>
      <c r="AH289"/>
      <c r="AI289"/>
      <c r="AJ289"/>
      <c r="AK289"/>
      <c r="AL289"/>
      <c r="AM289"/>
      <c r="AN289"/>
      <c r="AO289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 s="1"/>
      <c r="BI289" s="1"/>
      <c r="BJ289" s="1"/>
      <c r="BK289" s="1"/>
      <c r="BL289" s="1"/>
      <c r="BM289" s="1"/>
      <c r="BN289" s="1"/>
      <c r="BO289" s="1"/>
      <c r="BP289" s="1"/>
      <c r="BQ289" s="1"/>
    </row>
    <row r="290" spans="1:69" s="36" customFormat="1" ht="15" x14ac:dyDescent="0.25">
      <c r="A290" s="50" t="s">
        <v>498</v>
      </c>
      <c r="B290" s="51" t="s">
        <v>499</v>
      </c>
      <c r="C290" s="51" t="s">
        <v>39</v>
      </c>
      <c r="D290" s="51" t="s">
        <v>504</v>
      </c>
      <c r="E290" s="59">
        <v>5523183</v>
      </c>
      <c r="F290" s="61">
        <v>5523183</v>
      </c>
      <c r="G290" s="24">
        <f t="shared" si="8"/>
        <v>0</v>
      </c>
      <c r="H290" s="40">
        <f t="shared" si="9"/>
        <v>0</v>
      </c>
      <c r="I290" s="57" t="s">
        <v>865</v>
      </c>
      <c r="J290" s="49" t="s">
        <v>865</v>
      </c>
      <c r="K290" s="14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 s="1"/>
      <c r="BI290" s="1"/>
      <c r="BJ290" s="1"/>
      <c r="BK290" s="1"/>
      <c r="BL290" s="1"/>
      <c r="BM290" s="1"/>
      <c r="BN290" s="1"/>
      <c r="BO290" s="1"/>
      <c r="BP290" s="1"/>
      <c r="BQ290" s="1"/>
    </row>
    <row r="291" spans="1:69" s="36" customFormat="1" ht="15" x14ac:dyDescent="0.25">
      <c r="A291" s="50" t="s">
        <v>498</v>
      </c>
      <c r="B291" s="51" t="s">
        <v>499</v>
      </c>
      <c r="C291" s="51" t="s">
        <v>192</v>
      </c>
      <c r="D291" s="51" t="s">
        <v>505</v>
      </c>
      <c r="E291" s="59">
        <v>6682696</v>
      </c>
      <c r="F291" s="61">
        <v>6682696</v>
      </c>
      <c r="G291" s="24">
        <f t="shared" si="8"/>
        <v>0</v>
      </c>
      <c r="H291" s="40">
        <f t="shared" si="9"/>
        <v>0</v>
      </c>
      <c r="I291" s="57" t="s">
        <v>865</v>
      </c>
      <c r="J291" s="49" t="s">
        <v>865</v>
      </c>
      <c r="K291" s="14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/>
      <c r="AA291"/>
      <c r="AB291"/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 s="1"/>
      <c r="BI291" s="1"/>
      <c r="BJ291" s="1"/>
      <c r="BK291" s="1"/>
      <c r="BL291" s="1"/>
      <c r="BM291" s="1"/>
      <c r="BN291" s="1"/>
      <c r="BO291" s="1"/>
      <c r="BP291" s="1"/>
      <c r="BQ291" s="1"/>
    </row>
    <row r="292" spans="1:69" s="36" customFormat="1" ht="15" x14ac:dyDescent="0.25">
      <c r="A292" s="50" t="s">
        <v>506</v>
      </c>
      <c r="B292" s="51" t="s">
        <v>507</v>
      </c>
      <c r="C292" s="51" t="s">
        <v>229</v>
      </c>
      <c r="D292" s="51" t="s">
        <v>508</v>
      </c>
      <c r="E292" s="59">
        <v>772596</v>
      </c>
      <c r="F292" s="61">
        <v>772596</v>
      </c>
      <c r="G292" s="24">
        <f t="shared" si="8"/>
        <v>0</v>
      </c>
      <c r="H292" s="40">
        <f t="shared" si="9"/>
        <v>0</v>
      </c>
      <c r="I292" s="57" t="s">
        <v>865</v>
      </c>
      <c r="J292" s="49" t="s">
        <v>865</v>
      </c>
      <c r="K292" s="14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/>
      <c r="AA292"/>
      <c r="AB292"/>
      <c r="AC292"/>
      <c r="AD292"/>
      <c r="AE292"/>
      <c r="AF292"/>
      <c r="AG292"/>
      <c r="AH292"/>
      <c r="AI292"/>
      <c r="AJ292"/>
      <c r="AK292"/>
      <c r="AL292"/>
      <c r="AM292"/>
      <c r="AN292"/>
      <c r="AO292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 s="1"/>
      <c r="BI292" s="1"/>
      <c r="BJ292" s="1"/>
      <c r="BK292" s="1"/>
      <c r="BL292" s="1"/>
      <c r="BM292" s="1"/>
      <c r="BN292" s="1"/>
      <c r="BO292" s="1"/>
      <c r="BP292" s="1"/>
      <c r="BQ292" s="1"/>
    </row>
    <row r="293" spans="1:69" s="36" customFormat="1" ht="15" x14ac:dyDescent="0.25">
      <c r="A293" s="50" t="s">
        <v>506</v>
      </c>
      <c r="B293" s="51" t="s">
        <v>507</v>
      </c>
      <c r="C293" s="51" t="s">
        <v>509</v>
      </c>
      <c r="D293" s="51" t="s">
        <v>510</v>
      </c>
      <c r="E293" s="59">
        <v>1844573</v>
      </c>
      <c r="F293" s="61">
        <v>1844573</v>
      </c>
      <c r="G293" s="24">
        <f t="shared" si="8"/>
        <v>0</v>
      </c>
      <c r="H293" s="40">
        <f t="shared" si="9"/>
        <v>0</v>
      </c>
      <c r="I293" s="57" t="s">
        <v>865</v>
      </c>
      <c r="J293" s="49" t="s">
        <v>865</v>
      </c>
      <c r="K293" s="14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/>
      <c r="AA293"/>
      <c r="AB293"/>
      <c r="AC293"/>
      <c r="AD293"/>
      <c r="AE293"/>
      <c r="AF293"/>
      <c r="AG293"/>
      <c r="AH293"/>
      <c r="AI293"/>
      <c r="AJ293"/>
      <c r="AK293"/>
      <c r="AL293"/>
      <c r="AM293"/>
      <c r="AN293"/>
      <c r="AO293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 s="1"/>
      <c r="BI293" s="1"/>
      <c r="BJ293" s="1"/>
      <c r="BK293" s="1"/>
      <c r="BL293" s="1"/>
      <c r="BM293" s="1"/>
      <c r="BN293" s="1"/>
      <c r="BO293" s="1"/>
      <c r="BP293" s="1"/>
      <c r="BQ293" s="1"/>
    </row>
    <row r="294" spans="1:69" s="36" customFormat="1" ht="15" x14ac:dyDescent="0.25">
      <c r="A294" s="50" t="s">
        <v>506</v>
      </c>
      <c r="B294" s="51" t="s">
        <v>507</v>
      </c>
      <c r="C294" s="51" t="s">
        <v>511</v>
      </c>
      <c r="D294" s="51" t="s">
        <v>512</v>
      </c>
      <c r="E294" s="59">
        <v>379331</v>
      </c>
      <c r="F294" s="61">
        <v>379331</v>
      </c>
      <c r="G294" s="24">
        <f t="shared" si="8"/>
        <v>0</v>
      </c>
      <c r="H294" s="40">
        <f t="shared" si="9"/>
        <v>0</v>
      </c>
      <c r="I294" s="57" t="s">
        <v>865</v>
      </c>
      <c r="J294" s="49" t="s">
        <v>865</v>
      </c>
      <c r="K294" s="1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/>
      <c r="AA294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 s="1"/>
      <c r="BI294" s="1"/>
      <c r="BJ294" s="1"/>
      <c r="BK294" s="1"/>
      <c r="BL294" s="1"/>
      <c r="BM294" s="1"/>
      <c r="BN294" s="1"/>
      <c r="BO294" s="1"/>
      <c r="BP294" s="1"/>
      <c r="BQ294" s="1"/>
    </row>
    <row r="295" spans="1:69" s="36" customFormat="1" ht="15" x14ac:dyDescent="0.25">
      <c r="A295" s="50" t="s">
        <v>506</v>
      </c>
      <c r="B295" s="51" t="s">
        <v>507</v>
      </c>
      <c r="C295" s="51" t="s">
        <v>312</v>
      </c>
      <c r="D295" s="51" t="s">
        <v>513</v>
      </c>
      <c r="E295" s="59">
        <v>1496733</v>
      </c>
      <c r="F295" s="61">
        <v>1496733</v>
      </c>
      <c r="G295" s="24">
        <f t="shared" si="8"/>
        <v>0</v>
      </c>
      <c r="H295" s="40">
        <f t="shared" si="9"/>
        <v>0</v>
      </c>
      <c r="I295" s="57" t="s">
        <v>865</v>
      </c>
      <c r="J295" s="49" t="s">
        <v>865</v>
      </c>
      <c r="K295" s="14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/>
      <c r="AA295"/>
      <c r="AB295"/>
      <c r="AC295"/>
      <c r="AD295"/>
      <c r="AE295"/>
      <c r="AF295"/>
      <c r="AG295"/>
      <c r="AH295"/>
      <c r="AI295"/>
      <c r="AJ295"/>
      <c r="AK295"/>
      <c r="AL295"/>
      <c r="AM295"/>
      <c r="AN295"/>
      <c r="AO295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 s="1"/>
      <c r="BI295" s="1"/>
      <c r="BJ295" s="1"/>
      <c r="BK295" s="1"/>
      <c r="BL295" s="1"/>
      <c r="BM295" s="1"/>
      <c r="BN295" s="1"/>
      <c r="BO295" s="1"/>
      <c r="BP295" s="1"/>
      <c r="BQ295" s="1"/>
    </row>
    <row r="296" spans="1:69" s="36" customFormat="1" ht="15" x14ac:dyDescent="0.25">
      <c r="A296" s="50" t="s">
        <v>506</v>
      </c>
      <c r="B296" s="51" t="s">
        <v>507</v>
      </c>
      <c r="C296" s="51" t="s">
        <v>135</v>
      </c>
      <c r="D296" s="51" t="s">
        <v>514</v>
      </c>
      <c r="E296" s="59">
        <v>1468327</v>
      </c>
      <c r="F296" s="61">
        <v>1468327</v>
      </c>
      <c r="G296" s="24">
        <f t="shared" si="8"/>
        <v>0</v>
      </c>
      <c r="H296" s="40">
        <f t="shared" si="9"/>
        <v>0</v>
      </c>
      <c r="I296" s="57" t="s">
        <v>865</v>
      </c>
      <c r="J296" s="49" t="s">
        <v>865</v>
      </c>
      <c r="K296" s="14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/>
      <c r="AA296"/>
      <c r="AB296"/>
      <c r="AC296"/>
      <c r="AD296"/>
      <c r="AE296"/>
      <c r="AF296"/>
      <c r="AG296"/>
      <c r="AH296"/>
      <c r="AI296"/>
      <c r="AJ296"/>
      <c r="AK296"/>
      <c r="AL296"/>
      <c r="AM296"/>
      <c r="AN296"/>
      <c r="AO29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 s="1"/>
      <c r="BI296" s="1"/>
      <c r="BJ296" s="1"/>
      <c r="BK296" s="1"/>
      <c r="BL296" s="1"/>
      <c r="BM296" s="1"/>
      <c r="BN296" s="1"/>
      <c r="BO296" s="1"/>
      <c r="BP296" s="1"/>
      <c r="BQ296" s="1"/>
    </row>
    <row r="297" spans="1:69" s="36" customFormat="1" ht="15" x14ac:dyDescent="0.25">
      <c r="A297" s="50" t="s">
        <v>506</v>
      </c>
      <c r="B297" s="51" t="s">
        <v>507</v>
      </c>
      <c r="C297" s="51" t="s">
        <v>82</v>
      </c>
      <c r="D297" s="51" t="s">
        <v>515</v>
      </c>
      <c r="E297" s="59">
        <v>5859725</v>
      </c>
      <c r="F297" s="61">
        <v>5859725</v>
      </c>
      <c r="G297" s="24">
        <f t="shared" si="8"/>
        <v>0</v>
      </c>
      <c r="H297" s="40">
        <f t="shared" si="9"/>
        <v>0</v>
      </c>
      <c r="I297" s="57" t="s">
        <v>865</v>
      </c>
      <c r="J297" s="49" t="s">
        <v>865</v>
      </c>
      <c r="K297" s="14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/>
      <c r="AA297"/>
      <c r="AB297"/>
      <c r="AC297"/>
      <c r="AD297"/>
      <c r="AE297"/>
      <c r="AF297"/>
      <c r="AG297"/>
      <c r="AH297"/>
      <c r="AI297"/>
      <c r="AJ297"/>
      <c r="AK297"/>
      <c r="AL297"/>
      <c r="AM297"/>
      <c r="AN297"/>
      <c r="AO297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 s="1"/>
      <c r="BI297" s="1"/>
      <c r="BJ297" s="1"/>
      <c r="BK297" s="1"/>
      <c r="BL297" s="1"/>
      <c r="BM297" s="1"/>
      <c r="BN297" s="1"/>
      <c r="BO297" s="1"/>
      <c r="BP297" s="1"/>
      <c r="BQ297" s="1"/>
    </row>
    <row r="298" spans="1:69" s="36" customFormat="1" ht="15" x14ac:dyDescent="0.25">
      <c r="A298" s="50" t="s">
        <v>506</v>
      </c>
      <c r="B298" s="51" t="s">
        <v>507</v>
      </c>
      <c r="C298" s="51" t="s">
        <v>59</v>
      </c>
      <c r="D298" s="51" t="s">
        <v>516</v>
      </c>
      <c r="E298" s="59">
        <v>3224262</v>
      </c>
      <c r="F298" s="61">
        <v>3224262</v>
      </c>
      <c r="G298" s="24">
        <f t="shared" si="8"/>
        <v>0</v>
      </c>
      <c r="H298" s="40">
        <f t="shared" si="9"/>
        <v>0</v>
      </c>
      <c r="I298" s="57" t="s">
        <v>865</v>
      </c>
      <c r="J298" s="49" t="s">
        <v>865</v>
      </c>
      <c r="K298" s="14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/>
      <c r="AA298"/>
      <c r="AB298"/>
      <c r="AC298"/>
      <c r="AD298"/>
      <c r="AE298"/>
      <c r="AF298"/>
      <c r="AG298"/>
      <c r="AH298"/>
      <c r="AI298"/>
      <c r="AJ298"/>
      <c r="AK298"/>
      <c r="AL298"/>
      <c r="AM298"/>
      <c r="AN298"/>
      <c r="AO298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 s="1"/>
      <c r="BI298" s="1"/>
      <c r="BJ298" s="1"/>
      <c r="BK298" s="1"/>
      <c r="BL298" s="1"/>
      <c r="BM298" s="1"/>
      <c r="BN298" s="1"/>
      <c r="BO298" s="1"/>
      <c r="BP298" s="1"/>
      <c r="BQ298" s="1"/>
    </row>
    <row r="299" spans="1:69" s="36" customFormat="1" ht="15" x14ac:dyDescent="0.25">
      <c r="A299" s="50" t="s">
        <v>506</v>
      </c>
      <c r="B299" s="51" t="s">
        <v>507</v>
      </c>
      <c r="C299" s="51" t="s">
        <v>18</v>
      </c>
      <c r="D299" s="51" t="s">
        <v>517</v>
      </c>
      <c r="E299" s="59">
        <v>2054734</v>
      </c>
      <c r="F299" s="61">
        <v>2054734</v>
      </c>
      <c r="G299" s="24">
        <f t="shared" si="8"/>
        <v>0</v>
      </c>
      <c r="H299" s="40">
        <f t="shared" si="9"/>
        <v>0</v>
      </c>
      <c r="I299" s="57" t="s">
        <v>865</v>
      </c>
      <c r="J299" s="49" t="s">
        <v>865</v>
      </c>
      <c r="K299" s="14"/>
      <c r="L299"/>
      <c r="M299"/>
      <c r="N299"/>
      <c r="O299"/>
      <c r="P299"/>
      <c r="Q299"/>
      <c r="R299"/>
      <c r="S299"/>
      <c r="T299"/>
      <c r="U299"/>
      <c r="V299"/>
      <c r="W299"/>
      <c r="X299"/>
      <c r="Y299"/>
      <c r="Z299"/>
      <c r="AA299"/>
      <c r="AB299"/>
      <c r="AC299"/>
      <c r="AD299"/>
      <c r="AE299"/>
      <c r="AF299"/>
      <c r="AG299"/>
      <c r="AH299"/>
      <c r="AI299"/>
      <c r="AJ299"/>
      <c r="AK299"/>
      <c r="AL299"/>
      <c r="AM299"/>
      <c r="AN299"/>
      <c r="AO299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 s="1"/>
      <c r="BI299" s="1"/>
      <c r="BJ299" s="1"/>
      <c r="BK299" s="1"/>
      <c r="BL299" s="1"/>
      <c r="BM299" s="1"/>
      <c r="BN299" s="1"/>
      <c r="BO299" s="1"/>
      <c r="BP299" s="1"/>
      <c r="BQ299" s="1"/>
    </row>
    <row r="300" spans="1:69" s="36" customFormat="1" ht="15" x14ac:dyDescent="0.25">
      <c r="A300" s="50" t="s">
        <v>506</v>
      </c>
      <c r="B300" s="51" t="s">
        <v>507</v>
      </c>
      <c r="C300" s="51" t="s">
        <v>352</v>
      </c>
      <c r="D300" s="51" t="s">
        <v>518</v>
      </c>
      <c r="E300" s="59">
        <v>1047239</v>
      </c>
      <c r="F300" s="61">
        <v>1047239</v>
      </c>
      <c r="G300" s="24">
        <f t="shared" si="8"/>
        <v>0</v>
      </c>
      <c r="H300" s="40">
        <f t="shared" si="9"/>
        <v>0</v>
      </c>
      <c r="I300" s="57" t="s">
        <v>865</v>
      </c>
      <c r="J300" s="49" t="s">
        <v>865</v>
      </c>
      <c r="K300" s="14"/>
      <c r="L300"/>
      <c r="M300"/>
      <c r="N300"/>
      <c r="O300"/>
      <c r="P300"/>
      <c r="Q300"/>
      <c r="R300"/>
      <c r="S300"/>
      <c r="T300"/>
      <c r="U300"/>
      <c r="V300"/>
      <c r="W300"/>
      <c r="X300"/>
      <c r="Y300"/>
      <c r="Z300"/>
      <c r="AA300"/>
      <c r="AB300"/>
      <c r="AC300"/>
      <c r="AD300"/>
      <c r="AE300"/>
      <c r="AF300"/>
      <c r="AG300"/>
      <c r="AH300"/>
      <c r="AI300"/>
      <c r="AJ300"/>
      <c r="AK300"/>
      <c r="AL300"/>
      <c r="AM300"/>
      <c r="AN300"/>
      <c r="AO300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 s="1"/>
      <c r="BI300" s="1"/>
      <c r="BJ300" s="1"/>
      <c r="BK300" s="1"/>
      <c r="BL300" s="1"/>
      <c r="BM300" s="1"/>
      <c r="BN300" s="1"/>
      <c r="BO300" s="1"/>
      <c r="BP300" s="1"/>
      <c r="BQ300" s="1"/>
    </row>
    <row r="301" spans="1:69" s="36" customFormat="1" ht="15" x14ac:dyDescent="0.25">
      <c r="A301" s="50" t="s">
        <v>506</v>
      </c>
      <c r="B301" s="51" t="s">
        <v>507</v>
      </c>
      <c r="C301" s="51" t="s">
        <v>368</v>
      </c>
      <c r="D301" s="51" t="s">
        <v>519</v>
      </c>
      <c r="E301" s="59">
        <v>1915805</v>
      </c>
      <c r="F301" s="61">
        <v>1915805</v>
      </c>
      <c r="G301" s="24">
        <f t="shared" si="8"/>
        <v>0</v>
      </c>
      <c r="H301" s="40">
        <f t="shared" si="9"/>
        <v>0</v>
      </c>
      <c r="I301" s="57" t="s">
        <v>865</v>
      </c>
      <c r="J301" s="49" t="s">
        <v>865</v>
      </c>
      <c r="K301" s="14"/>
      <c r="L301"/>
      <c r="M301"/>
      <c r="N301"/>
      <c r="O301"/>
      <c r="P301"/>
      <c r="Q301"/>
      <c r="R301"/>
      <c r="S301"/>
      <c r="T301"/>
      <c r="U301"/>
      <c r="V301"/>
      <c r="W301"/>
      <c r="X301"/>
      <c r="Y301"/>
      <c r="Z301"/>
      <c r="AA301"/>
      <c r="AB301"/>
      <c r="AC301"/>
      <c r="AD301"/>
      <c r="AE301"/>
      <c r="AF301"/>
      <c r="AG301"/>
      <c r="AH301"/>
      <c r="AI301"/>
      <c r="AJ301"/>
      <c r="AK301"/>
      <c r="AL301"/>
      <c r="AM301"/>
      <c r="AN301"/>
      <c r="AO301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 s="1"/>
      <c r="BI301" s="1"/>
      <c r="BJ301" s="1"/>
      <c r="BK301" s="1"/>
      <c r="BL301" s="1"/>
      <c r="BM301" s="1"/>
      <c r="BN301" s="1"/>
      <c r="BO301" s="1"/>
      <c r="BP301" s="1"/>
      <c r="BQ301" s="1"/>
    </row>
    <row r="302" spans="1:69" s="36" customFormat="1" ht="15" x14ac:dyDescent="0.25">
      <c r="A302" s="50" t="s">
        <v>506</v>
      </c>
      <c r="B302" s="51" t="s">
        <v>507</v>
      </c>
      <c r="C302" s="51" t="s">
        <v>180</v>
      </c>
      <c r="D302" s="51" t="s">
        <v>520</v>
      </c>
      <c r="E302" s="59">
        <v>2437380</v>
      </c>
      <c r="F302" s="61">
        <v>2437380</v>
      </c>
      <c r="G302" s="24">
        <f t="shared" si="8"/>
        <v>0</v>
      </c>
      <c r="H302" s="40">
        <f t="shared" si="9"/>
        <v>0</v>
      </c>
      <c r="I302" s="57" t="s">
        <v>865</v>
      </c>
      <c r="J302" s="49" t="s">
        <v>865</v>
      </c>
      <c r="K302" s="14"/>
      <c r="L302"/>
      <c r="M302"/>
      <c r="N302"/>
      <c r="O302"/>
      <c r="P302"/>
      <c r="Q302"/>
      <c r="R302"/>
      <c r="S302"/>
      <c r="T302"/>
      <c r="U302"/>
      <c r="V302"/>
      <c r="W302"/>
      <c r="X302"/>
      <c r="Y302"/>
      <c r="Z302"/>
      <c r="AA302"/>
      <c r="AB302"/>
      <c r="AC302"/>
      <c r="AD302"/>
      <c r="AE302"/>
      <c r="AF302"/>
      <c r="AG302"/>
      <c r="AH302"/>
      <c r="AI302"/>
      <c r="AJ302"/>
      <c r="AK302"/>
      <c r="AL302"/>
      <c r="AM302"/>
      <c r="AN302"/>
      <c r="AO302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 s="1"/>
      <c r="BI302" s="1"/>
      <c r="BJ302" s="1"/>
      <c r="BK302" s="1"/>
      <c r="BL302" s="1"/>
      <c r="BM302" s="1"/>
      <c r="BN302" s="1"/>
      <c r="BO302" s="1"/>
      <c r="BP302" s="1"/>
      <c r="BQ302" s="1"/>
    </row>
    <row r="303" spans="1:69" s="36" customFormat="1" ht="15" x14ac:dyDescent="0.25">
      <c r="A303" s="50" t="s">
        <v>506</v>
      </c>
      <c r="B303" s="51" t="s">
        <v>507</v>
      </c>
      <c r="C303" s="51" t="s">
        <v>397</v>
      </c>
      <c r="D303" s="51" t="s">
        <v>521</v>
      </c>
      <c r="E303" s="59">
        <v>1456119</v>
      </c>
      <c r="F303" s="61">
        <v>1456119</v>
      </c>
      <c r="G303" s="24">
        <f t="shared" si="8"/>
        <v>0</v>
      </c>
      <c r="H303" s="40">
        <f t="shared" si="9"/>
        <v>0</v>
      </c>
      <c r="I303" s="57" t="s">
        <v>865</v>
      </c>
      <c r="J303" s="49" t="s">
        <v>865</v>
      </c>
      <c r="K303" s="14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/>
      <c r="AA303"/>
      <c r="AB303"/>
      <c r="AC303"/>
      <c r="AD303"/>
      <c r="AE303"/>
      <c r="AF303"/>
      <c r="AG303"/>
      <c r="AH303"/>
      <c r="AI303"/>
      <c r="AJ303"/>
      <c r="AK303"/>
      <c r="AL303"/>
      <c r="AM303"/>
      <c r="AN303"/>
      <c r="AO303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 s="1"/>
      <c r="BI303" s="1"/>
      <c r="BJ303" s="1"/>
      <c r="BK303" s="1"/>
      <c r="BL303" s="1"/>
      <c r="BM303" s="1"/>
      <c r="BN303" s="1"/>
      <c r="BO303" s="1"/>
      <c r="BP303" s="1"/>
      <c r="BQ303" s="1"/>
    </row>
    <row r="304" spans="1:69" s="36" customFormat="1" ht="15" x14ac:dyDescent="0.25">
      <c r="A304" s="50" t="s">
        <v>506</v>
      </c>
      <c r="B304" s="51" t="s">
        <v>507</v>
      </c>
      <c r="C304" s="51" t="s">
        <v>147</v>
      </c>
      <c r="D304" s="51" t="s">
        <v>522</v>
      </c>
      <c r="E304" s="59">
        <v>5649234</v>
      </c>
      <c r="F304" s="61">
        <v>5649234</v>
      </c>
      <c r="G304" s="24">
        <f t="shared" si="8"/>
        <v>0</v>
      </c>
      <c r="H304" s="40">
        <f t="shared" si="9"/>
        <v>0</v>
      </c>
      <c r="I304" s="57" t="s">
        <v>865</v>
      </c>
      <c r="J304" s="49" t="s">
        <v>865</v>
      </c>
      <c r="K304" s="1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/>
      <c r="AA304"/>
      <c r="AB304"/>
      <c r="AC304"/>
      <c r="AD304"/>
      <c r="AE304"/>
      <c r="AF304"/>
      <c r="AG304"/>
      <c r="AH304"/>
      <c r="AI304"/>
      <c r="AJ304"/>
      <c r="AK304"/>
      <c r="AL304"/>
      <c r="AM304"/>
      <c r="AN304"/>
      <c r="AO304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 s="1"/>
      <c r="BI304" s="1"/>
      <c r="BJ304" s="1"/>
      <c r="BK304" s="1"/>
      <c r="BL304" s="1"/>
      <c r="BM304" s="1"/>
      <c r="BN304" s="1"/>
      <c r="BO304" s="1"/>
      <c r="BP304" s="1"/>
      <c r="BQ304" s="1"/>
    </row>
    <row r="305" spans="1:69" s="36" customFormat="1" ht="15" x14ac:dyDescent="0.25">
      <c r="A305" s="50" t="s">
        <v>523</v>
      </c>
      <c r="B305" s="51" t="s">
        <v>524</v>
      </c>
      <c r="C305" s="51" t="s">
        <v>176</v>
      </c>
      <c r="D305" s="51" t="s">
        <v>525</v>
      </c>
      <c r="E305" s="59">
        <v>558691</v>
      </c>
      <c r="F305" s="61">
        <v>558691</v>
      </c>
      <c r="G305" s="24">
        <f t="shared" si="8"/>
        <v>0</v>
      </c>
      <c r="H305" s="40">
        <f t="shared" si="9"/>
        <v>0</v>
      </c>
      <c r="I305" s="57" t="s">
        <v>865</v>
      </c>
      <c r="J305" s="49" t="s">
        <v>865</v>
      </c>
      <c r="K305" s="14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/>
      <c r="AA305"/>
      <c r="AB305"/>
      <c r="AC305"/>
      <c r="AD305"/>
      <c r="AE305"/>
      <c r="AF305"/>
      <c r="AG305"/>
      <c r="AH305"/>
      <c r="AI305"/>
      <c r="AJ305"/>
      <c r="AK305"/>
      <c r="AL305"/>
      <c r="AM305"/>
      <c r="AN305"/>
      <c r="AO305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 s="1"/>
      <c r="BI305" s="1"/>
      <c r="BJ305" s="1"/>
      <c r="BK305" s="1"/>
      <c r="BL305" s="1"/>
      <c r="BM305" s="1"/>
      <c r="BN305" s="1"/>
      <c r="BO305" s="1"/>
      <c r="BP305" s="1"/>
      <c r="BQ305" s="1"/>
    </row>
    <row r="306" spans="1:69" s="36" customFormat="1" ht="15" x14ac:dyDescent="0.25">
      <c r="A306" s="50" t="s">
        <v>523</v>
      </c>
      <c r="B306" s="51" t="s">
        <v>524</v>
      </c>
      <c r="C306" s="51" t="s">
        <v>189</v>
      </c>
      <c r="D306" s="51" t="s">
        <v>526</v>
      </c>
      <c r="E306" s="59">
        <v>589161</v>
      </c>
      <c r="F306" s="61">
        <v>589161</v>
      </c>
      <c r="G306" s="24">
        <f t="shared" si="8"/>
        <v>0</v>
      </c>
      <c r="H306" s="40">
        <f t="shared" si="9"/>
        <v>0</v>
      </c>
      <c r="I306" s="57" t="s">
        <v>865</v>
      </c>
      <c r="J306" s="49" t="s">
        <v>865</v>
      </c>
      <c r="K306" s="14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/>
      <c r="AA306"/>
      <c r="AB306"/>
      <c r="AC306"/>
      <c r="AD306"/>
      <c r="AE306"/>
      <c r="AF306"/>
      <c r="AG306"/>
      <c r="AH306"/>
      <c r="AI306"/>
      <c r="AJ306"/>
      <c r="AK306"/>
      <c r="AL306"/>
      <c r="AM306"/>
      <c r="AN306"/>
      <c r="AO30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 s="1"/>
      <c r="BI306" s="1"/>
      <c r="BJ306" s="1"/>
      <c r="BK306" s="1"/>
      <c r="BL306" s="1"/>
      <c r="BM306" s="1"/>
      <c r="BN306" s="1"/>
      <c r="BO306" s="1"/>
      <c r="BP306" s="1"/>
      <c r="BQ306" s="1"/>
    </row>
    <row r="307" spans="1:69" s="36" customFormat="1" ht="15" x14ac:dyDescent="0.25">
      <c r="A307" s="50" t="s">
        <v>523</v>
      </c>
      <c r="B307" s="51" t="s">
        <v>524</v>
      </c>
      <c r="C307" s="51" t="s">
        <v>26</v>
      </c>
      <c r="D307" s="51" t="s">
        <v>527</v>
      </c>
      <c r="E307" s="59">
        <v>4781186</v>
      </c>
      <c r="F307" s="61">
        <v>4781186</v>
      </c>
      <c r="G307" s="24">
        <f t="shared" si="8"/>
        <v>0</v>
      </c>
      <c r="H307" s="40">
        <f t="shared" si="9"/>
        <v>0</v>
      </c>
      <c r="I307" s="57" t="s">
        <v>865</v>
      </c>
      <c r="J307" s="49" t="s">
        <v>865</v>
      </c>
      <c r="K307" s="14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/>
      <c r="AA307"/>
      <c r="AB307"/>
      <c r="AC307"/>
      <c r="AD307"/>
      <c r="AE307"/>
      <c r="AF307"/>
      <c r="AG307"/>
      <c r="AH307"/>
      <c r="AI307"/>
      <c r="AJ307"/>
      <c r="AK307"/>
      <c r="AL307"/>
      <c r="AM307"/>
      <c r="AN307"/>
      <c r="AO307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 s="1"/>
      <c r="BI307" s="1"/>
      <c r="BJ307" s="1"/>
      <c r="BK307" s="1"/>
      <c r="BL307" s="1"/>
      <c r="BM307" s="1"/>
      <c r="BN307" s="1"/>
      <c r="BO307" s="1"/>
      <c r="BP307" s="1"/>
      <c r="BQ307" s="1"/>
    </row>
    <row r="308" spans="1:69" s="36" customFormat="1" ht="15" x14ac:dyDescent="0.25">
      <c r="A308" s="50" t="s">
        <v>523</v>
      </c>
      <c r="B308" s="51" t="s">
        <v>524</v>
      </c>
      <c r="C308" s="51" t="s">
        <v>41</v>
      </c>
      <c r="D308" s="51" t="s">
        <v>528</v>
      </c>
      <c r="E308" s="59">
        <v>5360597</v>
      </c>
      <c r="F308" s="61">
        <v>5360597</v>
      </c>
      <c r="G308" s="24">
        <f t="shared" si="8"/>
        <v>0</v>
      </c>
      <c r="H308" s="40">
        <f t="shared" si="9"/>
        <v>0</v>
      </c>
      <c r="I308" s="57" t="s">
        <v>865</v>
      </c>
      <c r="J308" s="49" t="s">
        <v>865</v>
      </c>
      <c r="K308" s="14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/>
      <c r="AA308"/>
      <c r="AB308"/>
      <c r="AC308"/>
      <c r="AD308"/>
      <c r="AE308"/>
      <c r="AF308"/>
      <c r="AG308"/>
      <c r="AH308"/>
      <c r="AI308"/>
      <c r="AJ308"/>
      <c r="AK308"/>
      <c r="AL308"/>
      <c r="AM308"/>
      <c r="AN308"/>
      <c r="AO308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 s="1"/>
      <c r="BI308" s="1"/>
      <c r="BJ308" s="1"/>
      <c r="BK308" s="1"/>
      <c r="BL308" s="1"/>
      <c r="BM308" s="1"/>
      <c r="BN308" s="1"/>
      <c r="BO308" s="1"/>
      <c r="BP308" s="1"/>
      <c r="BQ308" s="1"/>
    </row>
    <row r="309" spans="1:69" s="36" customFormat="1" ht="15" x14ac:dyDescent="0.25">
      <c r="A309" s="50" t="s">
        <v>523</v>
      </c>
      <c r="B309" s="51" t="s">
        <v>524</v>
      </c>
      <c r="C309" s="51" t="s">
        <v>123</v>
      </c>
      <c r="D309" s="51" t="s">
        <v>529</v>
      </c>
      <c r="E309" s="59">
        <v>995331</v>
      </c>
      <c r="F309" s="61">
        <v>995331</v>
      </c>
      <c r="G309" s="24">
        <f t="shared" si="8"/>
        <v>0</v>
      </c>
      <c r="H309" s="40">
        <f t="shared" si="9"/>
        <v>0</v>
      </c>
      <c r="I309" s="57" t="s">
        <v>865</v>
      </c>
      <c r="J309" s="49" t="s">
        <v>865</v>
      </c>
      <c r="K309" s="14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/>
      <c r="AA309"/>
      <c r="AB309"/>
      <c r="AC309"/>
      <c r="AD309"/>
      <c r="AE309"/>
      <c r="AF309"/>
      <c r="AG309"/>
      <c r="AH309"/>
      <c r="AI309"/>
      <c r="AJ309"/>
      <c r="AK309"/>
      <c r="AL309"/>
      <c r="AM309"/>
      <c r="AN309"/>
      <c r="AO309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 s="1"/>
      <c r="BI309" s="1"/>
      <c r="BJ309" s="1"/>
      <c r="BK309" s="1"/>
      <c r="BL309" s="1"/>
      <c r="BM309" s="1"/>
      <c r="BN309" s="1"/>
      <c r="BO309" s="1"/>
      <c r="BP309" s="1"/>
      <c r="BQ309" s="1"/>
    </row>
    <row r="310" spans="1:69" s="36" customFormat="1" ht="15" x14ac:dyDescent="0.25">
      <c r="A310" s="50" t="s">
        <v>523</v>
      </c>
      <c r="B310" s="51" t="s">
        <v>524</v>
      </c>
      <c r="C310" s="51" t="s">
        <v>101</v>
      </c>
      <c r="D310" s="51" t="s">
        <v>530</v>
      </c>
      <c r="E310" s="59">
        <v>341861</v>
      </c>
      <c r="F310" s="61">
        <v>341861</v>
      </c>
      <c r="G310" s="24">
        <f t="shared" si="8"/>
        <v>0</v>
      </c>
      <c r="H310" s="40">
        <f t="shared" si="9"/>
        <v>0</v>
      </c>
      <c r="I310" s="57" t="s">
        <v>865</v>
      </c>
      <c r="J310" s="49" t="s">
        <v>865</v>
      </c>
      <c r="K310" s="14"/>
      <c r="L310"/>
      <c r="M310"/>
      <c r="N310"/>
      <c r="O310"/>
      <c r="P310"/>
      <c r="Q310"/>
      <c r="R310"/>
      <c r="S310"/>
      <c r="T310"/>
      <c r="U310"/>
      <c r="V310"/>
      <c r="W310"/>
      <c r="X310"/>
      <c r="Y310"/>
      <c r="Z310"/>
      <c r="AA310"/>
      <c r="AB310"/>
      <c r="AC310"/>
      <c r="AD310"/>
      <c r="AE310"/>
      <c r="AF310"/>
      <c r="AG310"/>
      <c r="AH310"/>
      <c r="AI310"/>
      <c r="AJ310"/>
      <c r="AK310"/>
      <c r="AL310"/>
      <c r="AM310"/>
      <c r="AN310"/>
      <c r="AO310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 s="1"/>
      <c r="BI310" s="1"/>
      <c r="BJ310" s="1"/>
      <c r="BK310" s="1"/>
      <c r="BL310" s="1"/>
      <c r="BM310" s="1"/>
      <c r="BN310" s="1"/>
      <c r="BO310" s="1"/>
      <c r="BP310" s="1"/>
      <c r="BQ310" s="1"/>
    </row>
    <row r="311" spans="1:69" s="36" customFormat="1" ht="15" x14ac:dyDescent="0.25">
      <c r="A311" s="50" t="s">
        <v>531</v>
      </c>
      <c r="B311" s="51" t="s">
        <v>532</v>
      </c>
      <c r="C311" s="51" t="s">
        <v>26</v>
      </c>
      <c r="D311" s="51" t="s">
        <v>533</v>
      </c>
      <c r="E311" s="59">
        <v>6372381</v>
      </c>
      <c r="F311" s="61">
        <v>6372381</v>
      </c>
      <c r="G311" s="24">
        <f t="shared" si="8"/>
        <v>0</v>
      </c>
      <c r="H311" s="40">
        <f t="shared" si="9"/>
        <v>0</v>
      </c>
      <c r="I311" s="57" t="s">
        <v>865</v>
      </c>
      <c r="J311" s="49" t="s">
        <v>865</v>
      </c>
      <c r="K311" s="14"/>
      <c r="L311"/>
      <c r="M311"/>
      <c r="N311"/>
      <c r="O311"/>
      <c r="P311"/>
      <c r="Q311"/>
      <c r="R311"/>
      <c r="S311"/>
      <c r="T311"/>
      <c r="U311"/>
      <c r="V311"/>
      <c r="W311"/>
      <c r="X311"/>
      <c r="Y311"/>
      <c r="Z311"/>
      <c r="AA311"/>
      <c r="AB311"/>
      <c r="AC311"/>
      <c r="AD311"/>
      <c r="AE311"/>
      <c r="AF311"/>
      <c r="AG311"/>
      <c r="AH311"/>
      <c r="AI311"/>
      <c r="AJ311"/>
      <c r="AK311"/>
      <c r="AL311"/>
      <c r="AM311"/>
      <c r="AN311"/>
      <c r="AO311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 s="1"/>
      <c r="BI311" s="1"/>
      <c r="BJ311" s="1"/>
      <c r="BK311" s="1"/>
      <c r="BL311" s="1"/>
      <c r="BM311" s="1"/>
      <c r="BN311" s="1"/>
      <c r="BO311" s="1"/>
      <c r="BP311" s="1"/>
      <c r="BQ311" s="1"/>
    </row>
    <row r="312" spans="1:69" s="36" customFormat="1" ht="15" x14ac:dyDescent="0.25">
      <c r="A312" s="50" t="s">
        <v>531</v>
      </c>
      <c r="B312" s="51" t="s">
        <v>532</v>
      </c>
      <c r="C312" s="51" t="s">
        <v>184</v>
      </c>
      <c r="D312" s="51" t="s">
        <v>534</v>
      </c>
      <c r="E312" s="59">
        <v>2296287</v>
      </c>
      <c r="F312" s="61">
        <v>2296287</v>
      </c>
      <c r="G312" s="24">
        <f t="shared" si="8"/>
        <v>0</v>
      </c>
      <c r="H312" s="40">
        <f t="shared" si="9"/>
        <v>0</v>
      </c>
      <c r="I312" s="57" t="s">
        <v>865</v>
      </c>
      <c r="J312" s="49" t="s">
        <v>865</v>
      </c>
      <c r="K312" s="14"/>
      <c r="L312"/>
      <c r="M312"/>
      <c r="N312"/>
      <c r="O312"/>
      <c r="P312"/>
      <c r="Q312"/>
      <c r="R312"/>
      <c r="S312"/>
      <c r="T312"/>
      <c r="U312"/>
      <c r="V312"/>
      <c r="W312"/>
      <c r="X312"/>
      <c r="Y312"/>
      <c r="Z312"/>
      <c r="AA312"/>
      <c r="AB312"/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 s="1"/>
      <c r="BI312" s="1"/>
      <c r="BJ312" s="1"/>
      <c r="BK312" s="1"/>
      <c r="BL312" s="1"/>
      <c r="BM312" s="1"/>
      <c r="BN312" s="1"/>
      <c r="BO312" s="1"/>
      <c r="BP312" s="1"/>
      <c r="BQ312" s="1"/>
    </row>
    <row r="313" spans="1:69" s="36" customFormat="1" ht="15" x14ac:dyDescent="0.25">
      <c r="A313" s="50" t="s">
        <v>535</v>
      </c>
      <c r="B313" s="51" t="s">
        <v>536</v>
      </c>
      <c r="C313" s="51" t="s">
        <v>509</v>
      </c>
      <c r="D313" s="51" t="s">
        <v>537</v>
      </c>
      <c r="E313" s="59">
        <v>473078</v>
      </c>
      <c r="F313" s="61">
        <v>473078</v>
      </c>
      <c r="G313" s="24">
        <f t="shared" si="8"/>
        <v>0</v>
      </c>
      <c r="H313" s="40">
        <f t="shared" si="9"/>
        <v>0</v>
      </c>
      <c r="I313" s="57" t="s">
        <v>865</v>
      </c>
      <c r="J313" s="49" t="s">
        <v>865</v>
      </c>
      <c r="K313" s="14"/>
      <c r="L313"/>
      <c r="M313"/>
      <c r="N313"/>
      <c r="O313"/>
      <c r="P313"/>
      <c r="Q313"/>
      <c r="R313"/>
      <c r="S313"/>
      <c r="T313"/>
      <c r="U313"/>
      <c r="V313"/>
      <c r="W313"/>
      <c r="X313"/>
      <c r="Y313"/>
      <c r="Z313"/>
      <c r="AA313"/>
      <c r="AB313"/>
      <c r="AC313"/>
      <c r="AD313"/>
      <c r="AE313"/>
      <c r="AF313"/>
      <c r="AG313"/>
      <c r="AH313"/>
      <c r="AI313"/>
      <c r="AJ313"/>
      <c r="AK313"/>
      <c r="AL313"/>
      <c r="AM313"/>
      <c r="AN313"/>
      <c r="AO313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 s="1"/>
      <c r="BI313" s="1"/>
      <c r="BJ313" s="1"/>
      <c r="BK313" s="1"/>
      <c r="BL313" s="1"/>
      <c r="BM313" s="1"/>
      <c r="BN313" s="1"/>
      <c r="BO313" s="1"/>
      <c r="BP313" s="1"/>
      <c r="BQ313" s="1"/>
    </row>
    <row r="314" spans="1:69" s="36" customFormat="1" ht="15" x14ac:dyDescent="0.25">
      <c r="A314" s="50" t="s">
        <v>535</v>
      </c>
      <c r="B314" s="51" t="s">
        <v>536</v>
      </c>
      <c r="C314" s="51" t="s">
        <v>57</v>
      </c>
      <c r="D314" s="51" t="s">
        <v>538</v>
      </c>
      <c r="E314" s="59">
        <v>3176930</v>
      </c>
      <c r="F314" s="61">
        <v>3176930</v>
      </c>
      <c r="G314" s="24">
        <f t="shared" si="8"/>
        <v>0</v>
      </c>
      <c r="H314" s="40">
        <f t="shared" si="9"/>
        <v>0</v>
      </c>
      <c r="I314" s="57" t="s">
        <v>865</v>
      </c>
      <c r="J314" s="49" t="s">
        <v>865</v>
      </c>
      <c r="K314" s="14"/>
      <c r="L314"/>
      <c r="M314"/>
      <c r="N314"/>
      <c r="O314"/>
      <c r="P314"/>
      <c r="Q314"/>
      <c r="R314"/>
      <c r="S314"/>
      <c r="T314"/>
      <c r="U314"/>
      <c r="V314"/>
      <c r="W314"/>
      <c r="X314"/>
      <c r="Y314"/>
      <c r="Z314"/>
      <c r="AA314"/>
      <c r="AB314"/>
      <c r="AC314"/>
      <c r="AD314"/>
      <c r="AE314"/>
      <c r="AF314"/>
      <c r="AG314"/>
      <c r="AH314"/>
      <c r="AI314"/>
      <c r="AJ314"/>
      <c r="AK314"/>
      <c r="AL314"/>
      <c r="AM314"/>
      <c r="AN314"/>
      <c r="AO314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 s="1"/>
      <c r="BI314" s="1"/>
      <c r="BJ314" s="1"/>
      <c r="BK314" s="1"/>
      <c r="BL314" s="1"/>
      <c r="BM314" s="1"/>
      <c r="BN314" s="1"/>
      <c r="BO314" s="1"/>
      <c r="BP314" s="1"/>
      <c r="BQ314" s="1"/>
    </row>
    <row r="315" spans="1:69" s="36" customFormat="1" ht="15" x14ac:dyDescent="0.25">
      <c r="A315" s="50" t="s">
        <v>535</v>
      </c>
      <c r="B315" s="51" t="s">
        <v>536</v>
      </c>
      <c r="C315" s="51" t="s">
        <v>79</v>
      </c>
      <c r="D315" s="51" t="s">
        <v>539</v>
      </c>
      <c r="E315" s="59">
        <v>4806486</v>
      </c>
      <c r="F315" s="61">
        <v>4806486</v>
      </c>
      <c r="G315" s="24">
        <f t="shared" si="8"/>
        <v>0</v>
      </c>
      <c r="H315" s="40">
        <f t="shared" si="9"/>
        <v>0</v>
      </c>
      <c r="I315" s="57" t="s">
        <v>865</v>
      </c>
      <c r="J315" s="49" t="s">
        <v>865</v>
      </c>
      <c r="K315" s="14"/>
      <c r="L315"/>
      <c r="M315"/>
      <c r="N315"/>
      <c r="O315"/>
      <c r="P315"/>
      <c r="Q315"/>
      <c r="R315"/>
      <c r="S315"/>
      <c r="T315"/>
      <c r="U315"/>
      <c r="V315"/>
      <c r="W315"/>
      <c r="X315"/>
      <c r="Y315"/>
      <c r="Z315"/>
      <c r="AA315"/>
      <c r="AB315"/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 s="1"/>
      <c r="BI315" s="1"/>
      <c r="BJ315" s="1"/>
      <c r="BK315" s="1"/>
      <c r="BL315" s="1"/>
      <c r="BM315" s="1"/>
      <c r="BN315" s="1"/>
      <c r="BO315" s="1"/>
      <c r="BP315" s="1"/>
      <c r="BQ315" s="1"/>
    </row>
    <row r="316" spans="1:69" s="36" customFormat="1" ht="15" x14ac:dyDescent="0.25">
      <c r="A316" s="50" t="s">
        <v>535</v>
      </c>
      <c r="B316" s="51" t="s">
        <v>536</v>
      </c>
      <c r="C316" s="51" t="s">
        <v>59</v>
      </c>
      <c r="D316" s="51" t="s">
        <v>540</v>
      </c>
      <c r="E316" s="59">
        <v>1377523</v>
      </c>
      <c r="F316" s="61">
        <v>1377523</v>
      </c>
      <c r="G316" s="24">
        <f t="shared" si="8"/>
        <v>0</v>
      </c>
      <c r="H316" s="40">
        <f t="shared" si="9"/>
        <v>0</v>
      </c>
      <c r="I316" s="57" t="s">
        <v>865</v>
      </c>
      <c r="J316" s="49" t="s">
        <v>865</v>
      </c>
      <c r="K316" s="14"/>
      <c r="L316"/>
      <c r="M316"/>
      <c r="N316"/>
      <c r="O316"/>
      <c r="P316"/>
      <c r="Q316"/>
      <c r="R316"/>
      <c r="S316"/>
      <c r="T316"/>
      <c r="U316"/>
      <c r="V316"/>
      <c r="W316"/>
      <c r="X316"/>
      <c r="Y316"/>
      <c r="Z316"/>
      <c r="AA316"/>
      <c r="AB316"/>
      <c r="AC316"/>
      <c r="AD316"/>
      <c r="AE316"/>
      <c r="AF316"/>
      <c r="AG316"/>
      <c r="AH316"/>
      <c r="AI316"/>
      <c r="AJ316"/>
      <c r="AK316"/>
      <c r="AL316"/>
      <c r="AM316"/>
      <c r="AN316"/>
      <c r="AO3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 s="1"/>
      <c r="BI316" s="1"/>
      <c r="BJ316" s="1"/>
      <c r="BK316" s="1"/>
      <c r="BL316" s="1"/>
      <c r="BM316" s="1"/>
      <c r="BN316" s="1"/>
      <c r="BO316" s="1"/>
      <c r="BP316" s="1"/>
      <c r="BQ316" s="1"/>
    </row>
    <row r="317" spans="1:69" s="36" customFormat="1" ht="15" x14ac:dyDescent="0.25">
      <c r="A317" s="50" t="s">
        <v>535</v>
      </c>
      <c r="B317" s="51" t="s">
        <v>536</v>
      </c>
      <c r="C317" s="51" t="s">
        <v>214</v>
      </c>
      <c r="D317" s="51" t="s">
        <v>541</v>
      </c>
      <c r="E317" s="59">
        <v>3658863</v>
      </c>
      <c r="F317" s="61">
        <v>3658863</v>
      </c>
      <c r="G317" s="24">
        <f t="shared" si="8"/>
        <v>0</v>
      </c>
      <c r="H317" s="40">
        <f t="shared" si="9"/>
        <v>0</v>
      </c>
      <c r="I317" s="57" t="s">
        <v>865</v>
      </c>
      <c r="J317" s="49" t="s">
        <v>865</v>
      </c>
      <c r="K317" s="14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/>
      <c r="AA317"/>
      <c r="AB317"/>
      <c r="AC317"/>
      <c r="AD317"/>
      <c r="AE317"/>
      <c r="AF317"/>
      <c r="AG317"/>
      <c r="AH317"/>
      <c r="AI317"/>
      <c r="AJ317"/>
      <c r="AK317"/>
      <c r="AL317"/>
      <c r="AM317"/>
      <c r="AN317"/>
      <c r="AO317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 s="1"/>
      <c r="BI317" s="1"/>
      <c r="BJ317" s="1"/>
      <c r="BK317" s="1"/>
      <c r="BL317" s="1"/>
      <c r="BM317" s="1"/>
      <c r="BN317" s="1"/>
      <c r="BO317" s="1"/>
      <c r="BP317" s="1"/>
      <c r="BQ317" s="1"/>
    </row>
    <row r="318" spans="1:69" s="36" customFormat="1" ht="15" x14ac:dyDescent="0.25">
      <c r="A318" s="50" t="s">
        <v>535</v>
      </c>
      <c r="B318" s="51" t="s">
        <v>536</v>
      </c>
      <c r="C318" s="51" t="s">
        <v>95</v>
      </c>
      <c r="D318" s="51" t="s">
        <v>542</v>
      </c>
      <c r="E318" s="59">
        <v>20168067</v>
      </c>
      <c r="F318" s="61">
        <v>20168067</v>
      </c>
      <c r="G318" s="24">
        <f t="shared" si="8"/>
        <v>0</v>
      </c>
      <c r="H318" s="40">
        <f t="shared" si="9"/>
        <v>0</v>
      </c>
      <c r="I318" s="57" t="s">
        <v>865</v>
      </c>
      <c r="J318" s="49" t="s">
        <v>865</v>
      </c>
      <c r="K318" s="14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/>
      <c r="AA318"/>
      <c r="AB318"/>
      <c r="AC318"/>
      <c r="AD318"/>
      <c r="AE318"/>
      <c r="AF318"/>
      <c r="AG318"/>
      <c r="AH318"/>
      <c r="AI318"/>
      <c r="AJ318"/>
      <c r="AK318"/>
      <c r="AL318"/>
      <c r="AM318"/>
      <c r="AN318"/>
      <c r="AO318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 s="1"/>
      <c r="BI318" s="1"/>
      <c r="BJ318" s="1"/>
      <c r="BK318" s="1"/>
      <c r="BL318" s="1"/>
      <c r="BM318" s="1"/>
      <c r="BN318" s="1"/>
      <c r="BO318" s="1"/>
      <c r="BP318" s="1"/>
      <c r="BQ318" s="1"/>
    </row>
    <row r="319" spans="1:69" s="36" customFormat="1" ht="15" x14ac:dyDescent="0.25">
      <c r="A319" s="50" t="s">
        <v>535</v>
      </c>
      <c r="B319" s="51" t="s">
        <v>536</v>
      </c>
      <c r="C319" s="51" t="s">
        <v>192</v>
      </c>
      <c r="D319" s="51" t="s">
        <v>543</v>
      </c>
      <c r="E319" s="59">
        <v>7957332</v>
      </c>
      <c r="F319" s="61">
        <v>7957332</v>
      </c>
      <c r="G319" s="24">
        <f t="shared" si="8"/>
        <v>0</v>
      </c>
      <c r="H319" s="40">
        <f t="shared" si="9"/>
        <v>0</v>
      </c>
      <c r="I319" s="57" t="s">
        <v>865</v>
      </c>
      <c r="J319" s="49" t="s">
        <v>865</v>
      </c>
      <c r="K319" s="14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/>
      <c r="AA31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 s="1"/>
      <c r="BI319" s="1"/>
      <c r="BJ319" s="1"/>
      <c r="BK319" s="1"/>
      <c r="BL319" s="1"/>
      <c r="BM319" s="1"/>
      <c r="BN319" s="1"/>
      <c r="BO319" s="1"/>
      <c r="BP319" s="1"/>
      <c r="BQ319" s="1"/>
    </row>
    <row r="320" spans="1:69" s="36" customFormat="1" ht="15" x14ac:dyDescent="0.25">
      <c r="A320" s="50" t="s">
        <v>535</v>
      </c>
      <c r="B320" s="51" t="s">
        <v>536</v>
      </c>
      <c r="C320" s="51" t="s">
        <v>28</v>
      </c>
      <c r="D320" s="51" t="s">
        <v>544</v>
      </c>
      <c r="E320" s="59">
        <v>619280</v>
      </c>
      <c r="F320" s="61">
        <v>619280</v>
      </c>
      <c r="G320" s="24">
        <f t="shared" si="8"/>
        <v>0</v>
      </c>
      <c r="H320" s="40">
        <f t="shared" si="9"/>
        <v>0</v>
      </c>
      <c r="I320" s="57" t="s">
        <v>865</v>
      </c>
      <c r="J320" s="49" t="s">
        <v>865</v>
      </c>
      <c r="K320" s="14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/>
      <c r="AA320"/>
      <c r="AB320"/>
      <c r="AC320"/>
      <c r="AD320"/>
      <c r="AE320"/>
      <c r="AF320"/>
      <c r="AG320"/>
      <c r="AH320"/>
      <c r="AI320"/>
      <c r="AJ320"/>
      <c r="AK320"/>
      <c r="AL320"/>
      <c r="AM320"/>
      <c r="AN320"/>
      <c r="AO320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 s="1"/>
      <c r="BI320" s="1"/>
      <c r="BJ320" s="1"/>
      <c r="BK320" s="1"/>
      <c r="BL320" s="1"/>
      <c r="BM320" s="1"/>
      <c r="BN320" s="1"/>
      <c r="BO320" s="1"/>
      <c r="BP320" s="1"/>
      <c r="BQ320" s="1"/>
    </row>
    <row r="321" spans="1:69" s="36" customFormat="1" ht="15" x14ac:dyDescent="0.25">
      <c r="A321" s="50" t="s">
        <v>535</v>
      </c>
      <c r="B321" s="51" t="s">
        <v>536</v>
      </c>
      <c r="C321" s="51" t="s">
        <v>147</v>
      </c>
      <c r="D321" s="51" t="s">
        <v>545</v>
      </c>
      <c r="E321" s="59">
        <v>3616296</v>
      </c>
      <c r="F321" s="61">
        <v>3616296</v>
      </c>
      <c r="G321" s="24">
        <f t="shared" si="8"/>
        <v>0</v>
      </c>
      <c r="H321" s="40">
        <f t="shared" si="9"/>
        <v>0</v>
      </c>
      <c r="I321" s="57" t="s">
        <v>865</v>
      </c>
      <c r="J321" s="49" t="s">
        <v>865</v>
      </c>
      <c r="K321" s="14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/>
      <c r="AA321"/>
      <c r="AB321"/>
      <c r="AC321"/>
      <c r="AD321"/>
      <c r="AE321"/>
      <c r="AF321"/>
      <c r="AG321"/>
      <c r="AH321"/>
      <c r="AI321"/>
      <c r="AJ321"/>
      <c r="AK321"/>
      <c r="AL321"/>
      <c r="AM321"/>
      <c r="AN321"/>
      <c r="AO321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 s="1"/>
      <c r="BI321" s="1"/>
      <c r="BJ321" s="1"/>
      <c r="BK321" s="1"/>
      <c r="BL321" s="1"/>
      <c r="BM321" s="1"/>
      <c r="BN321" s="1"/>
      <c r="BO321" s="1"/>
      <c r="BP321" s="1"/>
      <c r="BQ321" s="1"/>
    </row>
    <row r="322" spans="1:69" s="36" customFormat="1" ht="15" x14ac:dyDescent="0.25">
      <c r="A322" s="50" t="s">
        <v>535</v>
      </c>
      <c r="B322" s="51" t="s">
        <v>536</v>
      </c>
      <c r="C322" s="51" t="s">
        <v>546</v>
      </c>
      <c r="D322" s="51" t="s">
        <v>547</v>
      </c>
      <c r="E322" s="59">
        <v>2190568</v>
      </c>
      <c r="F322" s="61">
        <v>2190568</v>
      </c>
      <c r="G322" s="24">
        <f t="shared" si="8"/>
        <v>0</v>
      </c>
      <c r="H322" s="40">
        <f t="shared" si="9"/>
        <v>0</v>
      </c>
      <c r="I322" s="57" t="s">
        <v>865</v>
      </c>
      <c r="J322" s="49" t="s">
        <v>865</v>
      </c>
      <c r="K322" s="14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/>
      <c r="AA322"/>
      <c r="AB322"/>
      <c r="AC322"/>
      <c r="AD322"/>
      <c r="AE322"/>
      <c r="AF322"/>
      <c r="AG322"/>
      <c r="AH322"/>
      <c r="AI322"/>
      <c r="AJ322"/>
      <c r="AK322"/>
      <c r="AL322"/>
      <c r="AM322"/>
      <c r="AN322"/>
      <c r="AO322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 s="1"/>
      <c r="BI322" s="1"/>
      <c r="BJ322" s="1"/>
      <c r="BK322" s="1"/>
      <c r="BL322" s="1"/>
      <c r="BM322" s="1"/>
      <c r="BN322" s="1"/>
      <c r="BO322" s="1"/>
      <c r="BP322" s="1"/>
      <c r="BQ322" s="1"/>
    </row>
    <row r="323" spans="1:69" s="36" customFormat="1" ht="15" x14ac:dyDescent="0.25">
      <c r="A323" s="50" t="s">
        <v>548</v>
      </c>
      <c r="B323" s="51" t="s">
        <v>549</v>
      </c>
      <c r="C323" s="51" t="s">
        <v>26</v>
      </c>
      <c r="D323" s="51" t="s">
        <v>550</v>
      </c>
      <c r="E323" s="59">
        <v>2283287</v>
      </c>
      <c r="F323" s="61">
        <v>2283287</v>
      </c>
      <c r="G323" s="24">
        <f t="shared" si="8"/>
        <v>0</v>
      </c>
      <c r="H323" s="40">
        <f t="shared" si="9"/>
        <v>0</v>
      </c>
      <c r="I323" s="57" t="s">
        <v>865</v>
      </c>
      <c r="J323" s="49" t="s">
        <v>865</v>
      </c>
      <c r="K323" s="14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/>
      <c r="AA323"/>
      <c r="AB323"/>
      <c r="AC323"/>
      <c r="AD323"/>
      <c r="AE323"/>
      <c r="AF323"/>
      <c r="AG323"/>
      <c r="AH323"/>
      <c r="AI323"/>
      <c r="AJ323"/>
      <c r="AK323"/>
      <c r="AL323"/>
      <c r="AM323"/>
      <c r="AN323"/>
      <c r="AO323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 s="1"/>
      <c r="BI323" s="1"/>
      <c r="BJ323" s="1"/>
      <c r="BK323" s="1"/>
      <c r="BL323" s="1"/>
      <c r="BM323" s="1"/>
      <c r="BN323" s="1"/>
      <c r="BO323" s="1"/>
      <c r="BP323" s="1"/>
      <c r="BQ323" s="1"/>
    </row>
    <row r="324" spans="1:69" s="36" customFormat="1" ht="15" x14ac:dyDescent="0.25">
      <c r="A324" s="50" t="s">
        <v>548</v>
      </c>
      <c r="B324" s="51" t="s">
        <v>549</v>
      </c>
      <c r="C324" s="51" t="s">
        <v>57</v>
      </c>
      <c r="D324" s="51" t="s">
        <v>551</v>
      </c>
      <c r="E324" s="59">
        <v>522</v>
      </c>
      <c r="F324" s="61">
        <v>522</v>
      </c>
      <c r="G324" s="24">
        <f t="shared" si="8"/>
        <v>0</v>
      </c>
      <c r="H324" s="40">
        <f t="shared" si="9"/>
        <v>0</v>
      </c>
      <c r="I324" s="57">
        <v>1</v>
      </c>
      <c r="J324" s="49">
        <v>1</v>
      </c>
      <c r="K324" s="1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/>
      <c r="AA324"/>
      <c r="AB324"/>
      <c r="AC324"/>
      <c r="AD324"/>
      <c r="AE324"/>
      <c r="AF324"/>
      <c r="AG324"/>
      <c r="AH324"/>
      <c r="AI324"/>
      <c r="AJ324"/>
      <c r="AK324"/>
      <c r="AL324"/>
      <c r="AM324"/>
      <c r="AN324"/>
      <c r="AO324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 s="1"/>
      <c r="BI324" s="1"/>
      <c r="BJ324" s="1"/>
      <c r="BK324" s="1"/>
      <c r="BL324" s="1"/>
      <c r="BM324" s="1"/>
      <c r="BN324" s="1"/>
      <c r="BO324" s="1"/>
      <c r="BP324" s="1"/>
      <c r="BQ324" s="1"/>
    </row>
    <row r="325" spans="1:69" s="36" customFormat="1" ht="15" x14ac:dyDescent="0.25">
      <c r="A325" s="50" t="s">
        <v>548</v>
      </c>
      <c r="B325" s="51" t="s">
        <v>549</v>
      </c>
      <c r="C325" s="51" t="s">
        <v>16</v>
      </c>
      <c r="D325" s="51" t="s">
        <v>552</v>
      </c>
      <c r="E325" s="59">
        <v>40666</v>
      </c>
      <c r="F325" s="61">
        <v>40666</v>
      </c>
      <c r="G325" s="24">
        <f t="shared" si="8"/>
        <v>0</v>
      </c>
      <c r="H325" s="40">
        <f t="shared" si="9"/>
        <v>0</v>
      </c>
      <c r="I325" s="57">
        <v>1</v>
      </c>
      <c r="J325" s="49">
        <v>1</v>
      </c>
      <c r="K325" s="14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/>
      <c r="AA325"/>
      <c r="AB325"/>
      <c r="AC325"/>
      <c r="AD325"/>
      <c r="AE325"/>
      <c r="AF325"/>
      <c r="AG325"/>
      <c r="AH325"/>
      <c r="AI325"/>
      <c r="AJ325"/>
      <c r="AK325"/>
      <c r="AL325"/>
      <c r="AM325"/>
      <c r="AN325"/>
      <c r="AO325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 s="1"/>
      <c r="BI325" s="1"/>
      <c r="BJ325" s="1"/>
      <c r="BK325" s="1"/>
      <c r="BL325" s="1"/>
      <c r="BM325" s="1"/>
      <c r="BN325" s="1"/>
      <c r="BO325" s="1"/>
      <c r="BP325" s="1"/>
      <c r="BQ325" s="1"/>
    </row>
    <row r="326" spans="1:69" s="36" customFormat="1" ht="15" x14ac:dyDescent="0.25">
      <c r="A326" s="50" t="s">
        <v>548</v>
      </c>
      <c r="B326" s="51" t="s">
        <v>549</v>
      </c>
      <c r="C326" s="51" t="s">
        <v>59</v>
      </c>
      <c r="D326" s="51" t="s">
        <v>553</v>
      </c>
      <c r="E326" s="59">
        <v>1358961</v>
      </c>
      <c r="F326" s="61">
        <v>1358961</v>
      </c>
      <c r="G326" s="24">
        <f t="shared" si="8"/>
        <v>0</v>
      </c>
      <c r="H326" s="40">
        <f t="shared" si="9"/>
        <v>0</v>
      </c>
      <c r="I326" s="57" t="s">
        <v>865</v>
      </c>
      <c r="J326" s="49" t="s">
        <v>865</v>
      </c>
      <c r="K326" s="14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/>
      <c r="AA326"/>
      <c r="AB326"/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 s="1"/>
      <c r="BI326" s="1"/>
      <c r="BJ326" s="1"/>
      <c r="BK326" s="1"/>
      <c r="BL326" s="1"/>
      <c r="BM326" s="1"/>
      <c r="BN326" s="1"/>
      <c r="BO326" s="1"/>
      <c r="BP326" s="1"/>
      <c r="BQ326" s="1"/>
    </row>
    <row r="327" spans="1:69" s="36" customFormat="1" ht="15" x14ac:dyDescent="0.25">
      <c r="A327" s="50" t="s">
        <v>554</v>
      </c>
      <c r="B327" s="51" t="s">
        <v>555</v>
      </c>
      <c r="C327" s="51" t="s">
        <v>79</v>
      </c>
      <c r="D327" s="51" t="s">
        <v>556</v>
      </c>
      <c r="E327" s="59">
        <v>2950783</v>
      </c>
      <c r="F327" s="61">
        <v>2950783</v>
      </c>
      <c r="G327" s="24">
        <f t="shared" si="8"/>
        <v>0</v>
      </c>
      <c r="H327" s="40">
        <f t="shared" si="9"/>
        <v>0</v>
      </c>
      <c r="I327" s="57" t="s">
        <v>865</v>
      </c>
      <c r="J327" s="49" t="s">
        <v>865</v>
      </c>
      <c r="K327" s="14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/>
      <c r="AA327"/>
      <c r="AB327"/>
      <c r="AC327"/>
      <c r="AD327"/>
      <c r="AE327"/>
      <c r="AF327"/>
      <c r="AG327"/>
      <c r="AH327"/>
      <c r="AI327"/>
      <c r="AJ327"/>
      <c r="AK327"/>
      <c r="AL327"/>
      <c r="AM327"/>
      <c r="AN327"/>
      <c r="AO327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 s="1"/>
      <c r="BI327" s="1"/>
      <c r="BJ327" s="1"/>
      <c r="BK327" s="1"/>
      <c r="BL327" s="1"/>
      <c r="BM327" s="1"/>
      <c r="BN327" s="1"/>
      <c r="BO327" s="1"/>
      <c r="BP327" s="1"/>
      <c r="BQ327" s="1"/>
    </row>
    <row r="328" spans="1:69" s="36" customFormat="1" ht="15" x14ac:dyDescent="0.25">
      <c r="A328" s="50" t="s">
        <v>554</v>
      </c>
      <c r="B328" s="51" t="s">
        <v>555</v>
      </c>
      <c r="C328" s="51" t="s">
        <v>84</v>
      </c>
      <c r="D328" s="51" t="s">
        <v>557</v>
      </c>
      <c r="E328" s="59">
        <v>3188858</v>
      </c>
      <c r="F328" s="61">
        <v>3188858</v>
      </c>
      <c r="G328" s="24">
        <f t="shared" si="8"/>
        <v>0</v>
      </c>
      <c r="H328" s="40">
        <f t="shared" si="9"/>
        <v>0</v>
      </c>
      <c r="I328" s="57" t="s">
        <v>865</v>
      </c>
      <c r="J328" s="49" t="s">
        <v>865</v>
      </c>
      <c r="K328" s="14"/>
      <c r="L328"/>
      <c r="M328"/>
      <c r="N328"/>
      <c r="O328"/>
      <c r="P328"/>
      <c r="Q328"/>
      <c r="R328"/>
      <c r="S328"/>
      <c r="T328"/>
      <c r="U328"/>
      <c r="V328"/>
      <c r="W328"/>
      <c r="X328"/>
      <c r="Y328"/>
      <c r="Z328"/>
      <c r="AA328"/>
      <c r="AB328"/>
      <c r="AC328"/>
      <c r="AD328"/>
      <c r="AE328"/>
      <c r="AF328"/>
      <c r="AG328"/>
      <c r="AH328"/>
      <c r="AI328"/>
      <c r="AJ328"/>
      <c r="AK328"/>
      <c r="AL328"/>
      <c r="AM328"/>
      <c r="AN328"/>
      <c r="AO328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 s="1"/>
      <c r="BI328" s="1"/>
      <c r="BJ328" s="1"/>
      <c r="BK328" s="1"/>
      <c r="BL328" s="1"/>
      <c r="BM328" s="1"/>
      <c r="BN328" s="1"/>
      <c r="BO328" s="1"/>
      <c r="BP328" s="1"/>
      <c r="BQ328" s="1"/>
    </row>
    <row r="329" spans="1:69" s="36" customFormat="1" ht="15" x14ac:dyDescent="0.25">
      <c r="A329" s="50" t="s">
        <v>554</v>
      </c>
      <c r="B329" s="51" t="s">
        <v>555</v>
      </c>
      <c r="C329" s="51" t="s">
        <v>63</v>
      </c>
      <c r="D329" s="51" t="s">
        <v>558</v>
      </c>
      <c r="E329" s="59">
        <v>844651</v>
      </c>
      <c r="F329" s="61">
        <v>844651</v>
      </c>
      <c r="G329" s="24">
        <f t="shared" ref="G329:G392" si="10">SUM(F329-E329)</f>
        <v>0</v>
      </c>
      <c r="H329" s="40">
        <f t="shared" ref="H329:H392" si="11">ROUND(G329/E329,4)</f>
        <v>0</v>
      </c>
      <c r="I329" s="57" t="s">
        <v>865</v>
      </c>
      <c r="J329" s="49" t="s">
        <v>865</v>
      </c>
      <c r="K329" s="14"/>
      <c r="L329"/>
      <c r="M329"/>
      <c r="N329"/>
      <c r="O329"/>
      <c r="P329"/>
      <c r="Q329"/>
      <c r="R329"/>
      <c r="S329"/>
      <c r="T329"/>
      <c r="U329"/>
      <c r="V329"/>
      <c r="W329"/>
      <c r="X329"/>
      <c r="Y329"/>
      <c r="Z329"/>
      <c r="AA329"/>
      <c r="AB329"/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 s="1"/>
      <c r="BI329" s="1"/>
      <c r="BJ329" s="1"/>
      <c r="BK329" s="1"/>
      <c r="BL329" s="1"/>
      <c r="BM329" s="1"/>
      <c r="BN329" s="1"/>
      <c r="BO329" s="1"/>
      <c r="BP329" s="1"/>
      <c r="BQ329" s="1"/>
    </row>
    <row r="330" spans="1:69" s="36" customFormat="1" ht="15" x14ac:dyDescent="0.25">
      <c r="A330" s="50" t="s">
        <v>559</v>
      </c>
      <c r="B330" s="51" t="s">
        <v>560</v>
      </c>
      <c r="C330" s="51" t="s">
        <v>12</v>
      </c>
      <c r="D330" s="51" t="s">
        <v>561</v>
      </c>
      <c r="E330" s="59">
        <v>668297</v>
      </c>
      <c r="F330" s="61">
        <v>668297</v>
      </c>
      <c r="G330" s="24">
        <f t="shared" si="10"/>
        <v>0</v>
      </c>
      <c r="H330" s="40">
        <f t="shared" si="11"/>
        <v>0</v>
      </c>
      <c r="I330" s="57" t="s">
        <v>865</v>
      </c>
      <c r="J330" s="49" t="s">
        <v>865</v>
      </c>
      <c r="K330" s="14"/>
      <c r="L330"/>
      <c r="M330"/>
      <c r="N330"/>
      <c r="O330"/>
      <c r="P330"/>
      <c r="Q330"/>
      <c r="R330"/>
      <c r="S330"/>
      <c r="T330"/>
      <c r="U330"/>
      <c r="V330"/>
      <c r="W330"/>
      <c r="X330"/>
      <c r="Y330"/>
      <c r="Z330"/>
      <c r="AA330"/>
      <c r="AB330"/>
      <c r="AC330"/>
      <c r="AD330"/>
      <c r="AE330"/>
      <c r="AF330"/>
      <c r="AG330"/>
      <c r="AH330"/>
      <c r="AI330"/>
      <c r="AJ330"/>
      <c r="AK330"/>
      <c r="AL330"/>
      <c r="AM330"/>
      <c r="AN330"/>
      <c r="AO330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 s="1"/>
      <c r="BI330" s="1"/>
      <c r="BJ330" s="1"/>
      <c r="BK330" s="1"/>
      <c r="BL330" s="1"/>
      <c r="BM330" s="1"/>
      <c r="BN330" s="1"/>
      <c r="BO330" s="1"/>
      <c r="BP330" s="1"/>
      <c r="BQ330" s="1"/>
    </row>
    <row r="331" spans="1:69" s="36" customFormat="1" ht="15" x14ac:dyDescent="0.25">
      <c r="A331" s="50" t="s">
        <v>559</v>
      </c>
      <c r="B331" s="51" t="s">
        <v>560</v>
      </c>
      <c r="C331" s="51" t="s">
        <v>57</v>
      </c>
      <c r="D331" s="51" t="s">
        <v>562</v>
      </c>
      <c r="E331" s="59">
        <v>1133217</v>
      </c>
      <c r="F331" s="61">
        <v>1133217</v>
      </c>
      <c r="G331" s="24">
        <f t="shared" si="10"/>
        <v>0</v>
      </c>
      <c r="H331" s="40">
        <f t="shared" si="11"/>
        <v>0</v>
      </c>
      <c r="I331" s="57" t="s">
        <v>865</v>
      </c>
      <c r="J331" s="49" t="s">
        <v>865</v>
      </c>
      <c r="K331" s="14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/>
      <c r="AA331"/>
      <c r="AB331"/>
      <c r="AC331"/>
      <c r="AD331"/>
      <c r="AE331"/>
      <c r="AF331"/>
      <c r="AG331"/>
      <c r="AH331"/>
      <c r="AI331"/>
      <c r="AJ331"/>
      <c r="AK331"/>
      <c r="AL331"/>
      <c r="AM331"/>
      <c r="AN331"/>
      <c r="AO331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 s="1"/>
      <c r="BI331" s="1"/>
      <c r="BJ331" s="1"/>
      <c r="BK331" s="1"/>
      <c r="BL331" s="1"/>
      <c r="BM331" s="1"/>
      <c r="BN331" s="1"/>
      <c r="BO331" s="1"/>
      <c r="BP331" s="1"/>
      <c r="BQ331" s="1"/>
    </row>
    <row r="332" spans="1:69" s="36" customFormat="1" ht="15" x14ac:dyDescent="0.25">
      <c r="A332" s="50" t="s">
        <v>559</v>
      </c>
      <c r="B332" s="51" t="s">
        <v>560</v>
      </c>
      <c r="C332" s="51" t="s">
        <v>368</v>
      </c>
      <c r="D332" s="51" t="s">
        <v>563</v>
      </c>
      <c r="E332" s="59">
        <v>631291</v>
      </c>
      <c r="F332" s="61">
        <v>631291</v>
      </c>
      <c r="G332" s="24">
        <f t="shared" si="10"/>
        <v>0</v>
      </c>
      <c r="H332" s="40">
        <f t="shared" si="11"/>
        <v>0</v>
      </c>
      <c r="I332" s="57" t="s">
        <v>865</v>
      </c>
      <c r="J332" s="49" t="s">
        <v>865</v>
      </c>
      <c r="K332" s="14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/>
      <c r="AA332"/>
      <c r="AB332"/>
      <c r="AC332"/>
      <c r="AD332"/>
      <c r="AE332"/>
      <c r="AF332"/>
      <c r="AG332"/>
      <c r="AH332"/>
      <c r="AI332"/>
      <c r="AJ332"/>
      <c r="AK332"/>
      <c r="AL332"/>
      <c r="AM332"/>
      <c r="AN332"/>
      <c r="AO332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 s="1"/>
      <c r="BI332" s="1"/>
      <c r="BJ332" s="1"/>
      <c r="BK332" s="1"/>
      <c r="BL332" s="1"/>
      <c r="BM332" s="1"/>
      <c r="BN332" s="1"/>
      <c r="BO332" s="1"/>
      <c r="BP332" s="1"/>
      <c r="BQ332" s="1"/>
    </row>
    <row r="333" spans="1:69" s="36" customFormat="1" ht="15" x14ac:dyDescent="0.25">
      <c r="A333" s="50" t="s">
        <v>559</v>
      </c>
      <c r="B333" s="51" t="s">
        <v>560</v>
      </c>
      <c r="C333" s="51" t="s">
        <v>43</v>
      </c>
      <c r="D333" s="51" t="s">
        <v>564</v>
      </c>
      <c r="E333" s="59">
        <v>3485928</v>
      </c>
      <c r="F333" s="61">
        <v>3485928</v>
      </c>
      <c r="G333" s="24">
        <f t="shared" si="10"/>
        <v>0</v>
      </c>
      <c r="H333" s="40">
        <f t="shared" si="11"/>
        <v>0</v>
      </c>
      <c r="I333" s="57" t="s">
        <v>865</v>
      </c>
      <c r="J333" s="49" t="s">
        <v>865</v>
      </c>
      <c r="K333" s="14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/>
      <c r="AA333"/>
      <c r="AB333"/>
      <c r="AC333"/>
      <c r="AD333"/>
      <c r="AE333"/>
      <c r="AF333"/>
      <c r="AG333"/>
      <c r="AH333"/>
      <c r="AI333"/>
      <c r="AJ333"/>
      <c r="AK333"/>
      <c r="AL333"/>
      <c r="AM333"/>
      <c r="AN333"/>
      <c r="AO333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 s="1"/>
      <c r="BI333" s="1"/>
      <c r="BJ333" s="1"/>
      <c r="BK333" s="1"/>
      <c r="BL333" s="1"/>
      <c r="BM333" s="1"/>
      <c r="BN333" s="1"/>
      <c r="BO333" s="1"/>
      <c r="BP333" s="1"/>
      <c r="BQ333" s="1"/>
    </row>
    <row r="334" spans="1:69" s="36" customFormat="1" ht="15" x14ac:dyDescent="0.25">
      <c r="A334" s="50" t="s">
        <v>559</v>
      </c>
      <c r="B334" s="51" t="s">
        <v>560</v>
      </c>
      <c r="C334" s="51" t="s">
        <v>61</v>
      </c>
      <c r="D334" s="51" t="s">
        <v>565</v>
      </c>
      <c r="E334" s="59">
        <v>1919875</v>
      </c>
      <c r="F334" s="61">
        <v>1919875</v>
      </c>
      <c r="G334" s="24">
        <f t="shared" si="10"/>
        <v>0</v>
      </c>
      <c r="H334" s="40">
        <f t="shared" si="11"/>
        <v>0</v>
      </c>
      <c r="I334" s="57" t="s">
        <v>865</v>
      </c>
      <c r="J334" s="49" t="s">
        <v>865</v>
      </c>
      <c r="K334" s="1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 s="1"/>
      <c r="BI334" s="1"/>
      <c r="BJ334" s="1"/>
      <c r="BK334" s="1"/>
      <c r="BL334" s="1"/>
      <c r="BM334" s="1"/>
      <c r="BN334" s="1"/>
      <c r="BO334" s="1"/>
      <c r="BP334" s="1"/>
      <c r="BQ334" s="1"/>
    </row>
    <row r="335" spans="1:69" s="36" customFormat="1" ht="15" x14ac:dyDescent="0.25">
      <c r="A335" s="50" t="s">
        <v>559</v>
      </c>
      <c r="B335" s="51" t="s">
        <v>560</v>
      </c>
      <c r="C335" s="51" t="s">
        <v>332</v>
      </c>
      <c r="D335" s="51" t="s">
        <v>566</v>
      </c>
      <c r="E335" s="59">
        <v>775760</v>
      </c>
      <c r="F335" s="61">
        <v>775760</v>
      </c>
      <c r="G335" s="24">
        <f t="shared" si="10"/>
        <v>0</v>
      </c>
      <c r="H335" s="40">
        <f t="shared" si="11"/>
        <v>0</v>
      </c>
      <c r="I335" s="57" t="s">
        <v>865</v>
      </c>
      <c r="J335" s="49" t="s">
        <v>865</v>
      </c>
      <c r="K335" s="14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/>
      <c r="AA335"/>
      <c r="AB335"/>
      <c r="AC335"/>
      <c r="AD335"/>
      <c r="AE335"/>
      <c r="AF335"/>
      <c r="AG335"/>
      <c r="AH335"/>
      <c r="AI335"/>
      <c r="AJ335"/>
      <c r="AK335"/>
      <c r="AL335"/>
      <c r="AM335"/>
      <c r="AN335"/>
      <c r="AO335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 s="1"/>
      <c r="BI335" s="1"/>
      <c r="BJ335" s="1"/>
      <c r="BK335" s="1"/>
      <c r="BL335" s="1"/>
      <c r="BM335" s="1"/>
      <c r="BN335" s="1"/>
      <c r="BO335" s="1"/>
      <c r="BP335" s="1"/>
      <c r="BQ335" s="1"/>
    </row>
    <row r="336" spans="1:69" s="36" customFormat="1" ht="15" x14ac:dyDescent="0.25">
      <c r="A336" s="50" t="s">
        <v>567</v>
      </c>
      <c r="B336" s="51" t="s">
        <v>568</v>
      </c>
      <c r="C336" s="51" t="s">
        <v>12</v>
      </c>
      <c r="D336" s="51" t="s">
        <v>569</v>
      </c>
      <c r="E336" s="59">
        <v>20275</v>
      </c>
      <c r="F336" s="61">
        <v>20275</v>
      </c>
      <c r="G336" s="24">
        <f t="shared" si="10"/>
        <v>0</v>
      </c>
      <c r="H336" s="40">
        <f t="shared" si="11"/>
        <v>0</v>
      </c>
      <c r="I336" s="57">
        <v>1</v>
      </c>
      <c r="J336" s="49">
        <v>1</v>
      </c>
      <c r="K336" s="14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/>
      <c r="AA336"/>
      <c r="AB336"/>
      <c r="AC336"/>
      <c r="AD336"/>
      <c r="AE336"/>
      <c r="AF336"/>
      <c r="AG336"/>
      <c r="AH336"/>
      <c r="AI336"/>
      <c r="AJ336"/>
      <c r="AK336"/>
      <c r="AL336"/>
      <c r="AM336"/>
      <c r="AN336"/>
      <c r="AO33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 s="1"/>
      <c r="BI336" s="1"/>
      <c r="BJ336" s="1"/>
      <c r="BK336" s="1"/>
      <c r="BL336" s="1"/>
      <c r="BM336" s="1"/>
      <c r="BN336" s="1"/>
      <c r="BO336" s="1"/>
      <c r="BP336" s="1"/>
      <c r="BQ336" s="1"/>
    </row>
    <row r="337" spans="1:69" s="36" customFormat="1" ht="15" x14ac:dyDescent="0.25">
      <c r="A337" s="50" t="s">
        <v>567</v>
      </c>
      <c r="B337" s="51" t="s">
        <v>568</v>
      </c>
      <c r="C337" s="51" t="s">
        <v>570</v>
      </c>
      <c r="D337" s="51" t="s">
        <v>571</v>
      </c>
      <c r="E337" s="59">
        <v>1424279</v>
      </c>
      <c r="F337" s="61">
        <v>1424279</v>
      </c>
      <c r="G337" s="24">
        <f t="shared" si="10"/>
        <v>0</v>
      </c>
      <c r="H337" s="40">
        <f t="shared" si="11"/>
        <v>0</v>
      </c>
      <c r="I337" s="57" t="s">
        <v>865</v>
      </c>
      <c r="J337" s="49" t="s">
        <v>865</v>
      </c>
      <c r="K337" s="14"/>
      <c r="L337"/>
      <c r="M337"/>
      <c r="N337"/>
      <c r="O337"/>
      <c r="P337"/>
      <c r="Q337"/>
      <c r="R337"/>
      <c r="S337"/>
      <c r="T337"/>
      <c r="U337"/>
      <c r="V337"/>
      <c r="W337"/>
      <c r="X337"/>
      <c r="Y337"/>
      <c r="Z337"/>
      <c r="AA337"/>
      <c r="AB337"/>
      <c r="AC337"/>
      <c r="AD337"/>
      <c r="AE337"/>
      <c r="AF337"/>
      <c r="AG337"/>
      <c r="AH337"/>
      <c r="AI337"/>
      <c r="AJ337"/>
      <c r="AK337"/>
      <c r="AL337"/>
      <c r="AM337"/>
      <c r="AN337"/>
      <c r="AO337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 s="1"/>
      <c r="BI337" s="1"/>
      <c r="BJ337" s="1"/>
      <c r="BK337" s="1"/>
      <c r="BL337" s="1"/>
      <c r="BM337" s="1"/>
      <c r="BN337" s="1"/>
      <c r="BO337" s="1"/>
      <c r="BP337" s="1"/>
      <c r="BQ337" s="1"/>
    </row>
    <row r="338" spans="1:69" s="36" customFormat="1" ht="15" x14ac:dyDescent="0.25">
      <c r="A338" s="50" t="s">
        <v>567</v>
      </c>
      <c r="B338" s="51" t="s">
        <v>568</v>
      </c>
      <c r="C338" s="51" t="s">
        <v>572</v>
      </c>
      <c r="D338" s="51" t="s">
        <v>573</v>
      </c>
      <c r="E338" s="59">
        <v>1743237</v>
      </c>
      <c r="F338" s="61">
        <v>1743237</v>
      </c>
      <c r="G338" s="24">
        <f t="shared" si="10"/>
        <v>0</v>
      </c>
      <c r="H338" s="40">
        <f t="shared" si="11"/>
        <v>0</v>
      </c>
      <c r="I338" s="57" t="s">
        <v>865</v>
      </c>
      <c r="J338" s="49" t="s">
        <v>865</v>
      </c>
      <c r="K338" s="48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  <c r="AA338" s="52"/>
      <c r="AB338" s="52"/>
      <c r="AC338" s="52"/>
      <c r="AD338" s="52"/>
      <c r="AE338" s="52"/>
      <c r="AF338" s="52"/>
      <c r="AG338" s="52"/>
      <c r="AH338" s="52"/>
      <c r="AI338" s="52"/>
      <c r="AJ338" s="52"/>
      <c r="AK338" s="52"/>
      <c r="AL338" s="52"/>
      <c r="AM338" s="52"/>
      <c r="AN338" s="52"/>
      <c r="AO338" s="52"/>
      <c r="AP338" s="52"/>
      <c r="AQ338" s="52"/>
      <c r="AR338" s="52"/>
      <c r="AS338" s="52"/>
      <c r="AT338" s="52"/>
      <c r="AU338" s="52"/>
      <c r="AV338" s="52"/>
      <c r="AW338" s="52"/>
      <c r="AX338" s="52"/>
      <c r="AY338" s="52"/>
      <c r="AZ338" s="52"/>
      <c r="BA338" s="52"/>
      <c r="BB338" s="52"/>
      <c r="BC338" s="52"/>
      <c r="BD338" s="52"/>
      <c r="BE338" s="52"/>
      <c r="BF338" s="52"/>
      <c r="BG338" s="52"/>
      <c r="BH338" s="1"/>
      <c r="BI338" s="1"/>
      <c r="BJ338" s="1"/>
      <c r="BK338" s="1"/>
      <c r="BL338" s="1"/>
      <c r="BM338" s="1"/>
      <c r="BN338" s="1"/>
      <c r="BO338" s="1"/>
      <c r="BP338" s="1"/>
      <c r="BQ338" s="1"/>
    </row>
    <row r="339" spans="1:69" s="36" customFormat="1" ht="15" x14ac:dyDescent="0.25">
      <c r="A339" s="50" t="s">
        <v>567</v>
      </c>
      <c r="B339" s="51" t="s">
        <v>568</v>
      </c>
      <c r="C339" s="51" t="s">
        <v>574</v>
      </c>
      <c r="D339" s="51" t="s">
        <v>575</v>
      </c>
      <c r="E339" s="59">
        <v>1927702</v>
      </c>
      <c r="F339" s="61">
        <v>1927702</v>
      </c>
      <c r="G339" s="24">
        <f t="shared" si="10"/>
        <v>0</v>
      </c>
      <c r="H339" s="40">
        <f t="shared" si="11"/>
        <v>0</v>
      </c>
      <c r="I339" s="57" t="s">
        <v>865</v>
      </c>
      <c r="J339" s="49" t="s">
        <v>865</v>
      </c>
      <c r="K339" s="48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  <c r="AA339" s="52"/>
      <c r="AB339" s="52"/>
      <c r="AC339" s="52"/>
      <c r="AD339" s="52"/>
      <c r="AE339" s="52"/>
      <c r="AF339" s="52"/>
      <c r="AG339" s="52"/>
      <c r="AH339" s="52"/>
      <c r="AI339" s="52"/>
      <c r="AJ339" s="52"/>
      <c r="AK339" s="52"/>
      <c r="AL339" s="52"/>
      <c r="AM339" s="52"/>
      <c r="AN339" s="52"/>
      <c r="AO339" s="52"/>
      <c r="AP339" s="52"/>
      <c r="AQ339" s="52"/>
      <c r="AR339" s="52"/>
      <c r="AS339" s="52"/>
      <c r="AT339" s="52"/>
      <c r="AU339" s="52"/>
      <c r="AV339" s="52"/>
      <c r="AW339" s="52"/>
      <c r="AX339" s="52"/>
      <c r="AY339" s="52"/>
      <c r="AZ339" s="52"/>
      <c r="BA339" s="52"/>
      <c r="BB339" s="52"/>
      <c r="BC339" s="52"/>
      <c r="BD339" s="52"/>
      <c r="BE339" s="52"/>
      <c r="BF339" s="52"/>
      <c r="BG339" s="52"/>
      <c r="BH339" s="1"/>
      <c r="BI339" s="1"/>
      <c r="BJ339" s="1"/>
      <c r="BK339" s="1"/>
      <c r="BL339" s="1"/>
      <c r="BM339" s="1"/>
      <c r="BN339" s="1"/>
      <c r="BO339" s="1"/>
      <c r="BP339" s="1"/>
      <c r="BQ339" s="1"/>
    </row>
    <row r="340" spans="1:69" s="36" customFormat="1" ht="15" x14ac:dyDescent="0.25">
      <c r="A340" s="50" t="s">
        <v>567</v>
      </c>
      <c r="B340" s="51" t="s">
        <v>568</v>
      </c>
      <c r="C340" s="51" t="s">
        <v>577</v>
      </c>
      <c r="D340" s="51" t="s">
        <v>578</v>
      </c>
      <c r="E340" s="59">
        <v>2594609</v>
      </c>
      <c r="F340" s="61">
        <v>2594609</v>
      </c>
      <c r="G340" s="24">
        <f t="shared" si="10"/>
        <v>0</v>
      </c>
      <c r="H340" s="40">
        <f t="shared" si="11"/>
        <v>0</v>
      </c>
      <c r="I340" s="57" t="s">
        <v>865</v>
      </c>
      <c r="J340" s="49" t="s">
        <v>865</v>
      </c>
      <c r="K340" s="48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  <c r="AA340" s="52"/>
      <c r="AB340" s="52"/>
      <c r="AC340" s="52"/>
      <c r="AD340" s="52"/>
      <c r="AE340" s="52"/>
      <c r="AF340" s="52"/>
      <c r="AG340" s="52"/>
      <c r="AH340" s="52"/>
      <c r="AI340" s="52"/>
      <c r="AJ340" s="52"/>
      <c r="AK340" s="52"/>
      <c r="AL340" s="52"/>
      <c r="AM340" s="52"/>
      <c r="AN340" s="52"/>
      <c r="AO340" s="52"/>
      <c r="AP340" s="52"/>
      <c r="AQ340" s="52"/>
      <c r="AR340" s="52"/>
      <c r="AS340" s="52"/>
      <c r="AT340" s="52"/>
      <c r="AU340" s="52"/>
      <c r="AV340" s="52"/>
      <c r="AW340" s="52"/>
      <c r="AX340" s="52"/>
      <c r="AY340" s="52"/>
      <c r="AZ340" s="52"/>
      <c r="BA340" s="52"/>
      <c r="BB340" s="52"/>
      <c r="BC340" s="52"/>
      <c r="BD340" s="52"/>
      <c r="BE340" s="52"/>
      <c r="BF340" s="52"/>
      <c r="BG340" s="52"/>
      <c r="BH340" s="1"/>
      <c r="BI340" s="1"/>
      <c r="BJ340" s="1"/>
      <c r="BK340" s="1"/>
      <c r="BL340" s="1"/>
      <c r="BM340" s="1"/>
      <c r="BN340" s="1"/>
      <c r="BO340" s="1"/>
      <c r="BP340" s="1"/>
      <c r="BQ340" s="1"/>
    </row>
    <row r="341" spans="1:69" s="36" customFormat="1" ht="15" x14ac:dyDescent="0.25">
      <c r="A341" s="50" t="s">
        <v>567</v>
      </c>
      <c r="B341" s="51" t="s">
        <v>568</v>
      </c>
      <c r="C341" s="51" t="s">
        <v>579</v>
      </c>
      <c r="D341" s="51" t="s">
        <v>580</v>
      </c>
      <c r="E341" s="59">
        <v>2060889</v>
      </c>
      <c r="F341" s="61">
        <v>2060889</v>
      </c>
      <c r="G341" s="24">
        <f t="shared" si="10"/>
        <v>0</v>
      </c>
      <c r="H341" s="40">
        <f t="shared" si="11"/>
        <v>0</v>
      </c>
      <c r="I341" s="57" t="s">
        <v>865</v>
      </c>
      <c r="J341" s="49" t="s">
        <v>865</v>
      </c>
      <c r="K341" s="48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  <c r="AA341" s="52"/>
      <c r="AB341" s="52"/>
      <c r="AC341" s="52"/>
      <c r="AD341" s="52"/>
      <c r="AE341" s="52"/>
      <c r="AF341" s="52"/>
      <c r="AG341" s="52"/>
      <c r="AH341" s="52"/>
      <c r="AI341" s="52"/>
      <c r="AJ341" s="52"/>
      <c r="AK341" s="52"/>
      <c r="AL341" s="52"/>
      <c r="AM341" s="52"/>
      <c r="AN341" s="52"/>
      <c r="AO341" s="52"/>
      <c r="AP341" s="52"/>
      <c r="AQ341" s="52"/>
      <c r="AR341" s="52"/>
      <c r="AS341" s="52"/>
      <c r="AT341" s="52"/>
      <c r="AU341" s="52"/>
      <c r="AV341" s="52"/>
      <c r="AW341" s="52"/>
      <c r="AX341" s="52"/>
      <c r="AY341" s="52"/>
      <c r="AZ341" s="52"/>
      <c r="BA341" s="52"/>
      <c r="BB341" s="52"/>
      <c r="BC341" s="52"/>
      <c r="BD341" s="52"/>
      <c r="BE341" s="52"/>
      <c r="BF341" s="52"/>
      <c r="BG341" s="52"/>
      <c r="BH341" s="1"/>
      <c r="BI341" s="1"/>
      <c r="BJ341" s="1"/>
      <c r="BK341" s="1"/>
      <c r="BL341" s="1"/>
      <c r="BM341" s="1"/>
      <c r="BN341" s="1"/>
      <c r="BO341" s="1"/>
      <c r="BP341" s="1"/>
      <c r="BQ341" s="1"/>
    </row>
    <row r="342" spans="1:69" s="36" customFormat="1" ht="15" x14ac:dyDescent="0.25">
      <c r="A342" s="50" t="s">
        <v>567</v>
      </c>
      <c r="B342" s="51" t="s">
        <v>568</v>
      </c>
      <c r="C342" s="51" t="s">
        <v>581</v>
      </c>
      <c r="D342" s="51" t="s">
        <v>582</v>
      </c>
      <c r="E342" s="59">
        <v>2212054</v>
      </c>
      <c r="F342" s="61">
        <v>2212054</v>
      </c>
      <c r="G342" s="24">
        <f t="shared" si="10"/>
        <v>0</v>
      </c>
      <c r="H342" s="40">
        <f t="shared" si="11"/>
        <v>0</v>
      </c>
      <c r="I342" s="57" t="s">
        <v>865</v>
      </c>
      <c r="J342" s="49" t="s">
        <v>865</v>
      </c>
      <c r="K342" s="48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  <c r="AA342" s="52"/>
      <c r="AB342" s="52"/>
      <c r="AC342" s="52"/>
      <c r="AD342" s="52"/>
      <c r="AE342" s="52"/>
      <c r="AF342" s="52"/>
      <c r="AG342" s="52"/>
      <c r="AH342" s="52"/>
      <c r="AI342" s="52"/>
      <c r="AJ342" s="52"/>
      <c r="AK342" s="52"/>
      <c r="AL342" s="52"/>
      <c r="AM342" s="52"/>
      <c r="AN342" s="52"/>
      <c r="AO342" s="52"/>
      <c r="AP342" s="52"/>
      <c r="AQ342" s="52"/>
      <c r="AR342" s="52"/>
      <c r="AS342" s="52"/>
      <c r="AT342" s="52"/>
      <c r="AU342" s="52"/>
      <c r="AV342" s="52"/>
      <c r="AW342" s="52"/>
      <c r="AX342" s="52"/>
      <c r="AY342" s="52"/>
      <c r="AZ342" s="52"/>
      <c r="BA342" s="52"/>
      <c r="BB342" s="52"/>
      <c r="BC342" s="52"/>
      <c r="BD342" s="52"/>
      <c r="BE342" s="52"/>
      <c r="BF342" s="52"/>
      <c r="BG342" s="52"/>
      <c r="BH342" s="1"/>
      <c r="BI342" s="1"/>
      <c r="BJ342" s="1"/>
      <c r="BK342" s="1"/>
      <c r="BL342" s="1"/>
      <c r="BM342" s="1"/>
      <c r="BN342" s="1"/>
      <c r="BO342" s="1"/>
      <c r="BP342" s="1"/>
      <c r="BQ342" s="1"/>
    </row>
    <row r="343" spans="1:69" s="36" customFormat="1" ht="15" x14ac:dyDescent="0.25">
      <c r="A343" s="50" t="s">
        <v>567</v>
      </c>
      <c r="B343" s="51" t="s">
        <v>568</v>
      </c>
      <c r="C343" s="51" t="s">
        <v>876</v>
      </c>
      <c r="D343" s="51" t="s">
        <v>887</v>
      </c>
      <c r="E343" s="59">
        <v>22270169</v>
      </c>
      <c r="F343" s="61">
        <v>22270169</v>
      </c>
      <c r="G343" s="24">
        <f t="shared" si="10"/>
        <v>0</v>
      </c>
      <c r="H343" s="40">
        <f t="shared" si="11"/>
        <v>0</v>
      </c>
      <c r="I343" s="57" t="s">
        <v>865</v>
      </c>
      <c r="J343" s="49" t="s">
        <v>865</v>
      </c>
      <c r="K343" s="48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  <c r="AA343" s="52"/>
      <c r="AB343" s="52"/>
      <c r="AC343" s="52"/>
      <c r="AD343" s="52"/>
      <c r="AE343" s="52"/>
      <c r="AF343" s="52"/>
      <c r="AG343" s="52"/>
      <c r="AH343" s="52"/>
      <c r="AI343" s="52"/>
      <c r="AJ343" s="52"/>
      <c r="AK343" s="52"/>
      <c r="AL343" s="52"/>
      <c r="AM343" s="52"/>
      <c r="AN343" s="52"/>
      <c r="AO343" s="52"/>
      <c r="AP343" s="52"/>
      <c r="AQ343" s="52"/>
      <c r="AR343" s="52"/>
      <c r="AS343" s="52"/>
      <c r="AT343" s="52"/>
      <c r="AU343" s="52"/>
      <c r="AV343" s="52"/>
      <c r="AW343" s="52"/>
      <c r="AX343" s="52"/>
      <c r="AY343" s="52"/>
      <c r="AZ343" s="52"/>
      <c r="BA343" s="52"/>
      <c r="BB343" s="52"/>
      <c r="BC343" s="52"/>
      <c r="BD343" s="52"/>
      <c r="BE343" s="52"/>
      <c r="BF343" s="52"/>
      <c r="BG343" s="52"/>
      <c r="BH343" s="1"/>
      <c r="BI343" s="1"/>
      <c r="BJ343" s="1"/>
      <c r="BK343" s="1"/>
      <c r="BL343" s="1"/>
      <c r="BM343" s="1"/>
      <c r="BN343" s="1"/>
      <c r="BO343" s="1"/>
      <c r="BP343" s="1"/>
      <c r="BQ343" s="1"/>
    </row>
    <row r="344" spans="1:69" s="36" customFormat="1" ht="15" x14ac:dyDescent="0.25">
      <c r="A344" s="50" t="s">
        <v>567</v>
      </c>
      <c r="B344" s="51" t="s">
        <v>568</v>
      </c>
      <c r="C344" s="51" t="s">
        <v>877</v>
      </c>
      <c r="D344" s="51" t="s">
        <v>888</v>
      </c>
      <c r="E344" s="59">
        <v>7823044</v>
      </c>
      <c r="F344" s="61">
        <v>7823044</v>
      </c>
      <c r="G344" s="24">
        <f t="shared" si="10"/>
        <v>0</v>
      </c>
      <c r="H344" s="40">
        <f t="shared" si="11"/>
        <v>0</v>
      </c>
      <c r="I344" s="57" t="s">
        <v>865</v>
      </c>
      <c r="J344" s="49" t="s">
        <v>865</v>
      </c>
      <c r="K344" s="48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52"/>
      <c r="AB344" s="52"/>
      <c r="AC344" s="52"/>
      <c r="AD344" s="52"/>
      <c r="AE344" s="52"/>
      <c r="AF344" s="52"/>
      <c r="AG344" s="52"/>
      <c r="AH344" s="52"/>
      <c r="AI344" s="52"/>
      <c r="AJ344" s="52"/>
      <c r="AK344" s="52"/>
      <c r="AL344" s="52"/>
      <c r="AM344" s="52"/>
      <c r="AN344" s="52"/>
      <c r="AO344" s="52"/>
      <c r="AP344" s="52"/>
      <c r="AQ344" s="52"/>
      <c r="AR344" s="52"/>
      <c r="AS344" s="52"/>
      <c r="AT344" s="52"/>
      <c r="AU344" s="52"/>
      <c r="AV344" s="52"/>
      <c r="AW344" s="52"/>
      <c r="AX344" s="52"/>
      <c r="AY344" s="52"/>
      <c r="AZ344" s="52"/>
      <c r="BA344" s="52"/>
      <c r="BB344" s="52"/>
      <c r="BC344" s="52"/>
      <c r="BD344" s="52"/>
      <c r="BE344" s="52"/>
      <c r="BF344" s="52"/>
      <c r="BG344" s="52"/>
      <c r="BH344" s="1"/>
      <c r="BI344" s="1"/>
      <c r="BJ344" s="1"/>
      <c r="BK344" s="1"/>
      <c r="BL344" s="1"/>
      <c r="BM344" s="1"/>
      <c r="BN344" s="1"/>
      <c r="BO344" s="1"/>
      <c r="BP344" s="1"/>
      <c r="BQ344" s="1"/>
    </row>
    <row r="345" spans="1:69" s="36" customFormat="1" ht="15" x14ac:dyDescent="0.25">
      <c r="A345" s="50" t="s">
        <v>567</v>
      </c>
      <c r="B345" s="51" t="s">
        <v>568</v>
      </c>
      <c r="C345" s="51" t="s">
        <v>585</v>
      </c>
      <c r="D345" s="51" t="s">
        <v>586</v>
      </c>
      <c r="E345" s="59">
        <v>6145414</v>
      </c>
      <c r="F345" s="61">
        <v>6145414</v>
      </c>
      <c r="G345" s="24">
        <f t="shared" si="10"/>
        <v>0</v>
      </c>
      <c r="H345" s="40">
        <f t="shared" si="11"/>
        <v>0</v>
      </c>
      <c r="I345" s="57" t="s">
        <v>865</v>
      </c>
      <c r="J345" s="49" t="s">
        <v>865</v>
      </c>
      <c r="K345" s="48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  <c r="AA345" s="52"/>
      <c r="AB345" s="52"/>
      <c r="AC345" s="52"/>
      <c r="AD345" s="52"/>
      <c r="AE345" s="52"/>
      <c r="AF345" s="52"/>
      <c r="AG345" s="52"/>
      <c r="AH345" s="52"/>
      <c r="AI345" s="52"/>
      <c r="AJ345" s="52"/>
      <c r="AK345" s="52"/>
      <c r="AL345" s="52"/>
      <c r="AM345" s="52"/>
      <c r="AN345" s="52"/>
      <c r="AO345" s="52"/>
      <c r="AP345" s="52"/>
      <c r="AQ345" s="52"/>
      <c r="AR345" s="52"/>
      <c r="AS345" s="52"/>
      <c r="AT345" s="52"/>
      <c r="AU345" s="52"/>
      <c r="AV345" s="52"/>
      <c r="AW345" s="52"/>
      <c r="AX345" s="52"/>
      <c r="AY345" s="52"/>
      <c r="AZ345" s="52"/>
      <c r="BA345" s="52"/>
      <c r="BB345" s="52"/>
      <c r="BC345" s="52"/>
      <c r="BD345" s="52"/>
      <c r="BE345" s="52"/>
      <c r="BF345" s="52"/>
      <c r="BG345" s="52"/>
      <c r="BH345" s="1"/>
      <c r="BI345" s="1"/>
      <c r="BJ345" s="1"/>
      <c r="BK345" s="1"/>
      <c r="BL345" s="1"/>
      <c r="BM345" s="1"/>
      <c r="BN345" s="1"/>
      <c r="BO345" s="1"/>
      <c r="BP345" s="1"/>
      <c r="BQ345" s="1"/>
    </row>
    <row r="346" spans="1:69" s="36" customFormat="1" ht="15" x14ac:dyDescent="0.25">
      <c r="A346" s="50" t="s">
        <v>567</v>
      </c>
      <c r="B346" s="51" t="s">
        <v>568</v>
      </c>
      <c r="C346" s="51" t="s">
        <v>587</v>
      </c>
      <c r="D346" s="51" t="s">
        <v>588</v>
      </c>
      <c r="E346" s="59">
        <v>3324319</v>
      </c>
      <c r="F346" s="61">
        <v>3324319</v>
      </c>
      <c r="G346" s="24">
        <f t="shared" si="10"/>
        <v>0</v>
      </c>
      <c r="H346" s="40">
        <f t="shared" si="11"/>
        <v>0</v>
      </c>
      <c r="I346" s="57" t="s">
        <v>865</v>
      </c>
      <c r="J346" s="49" t="s">
        <v>865</v>
      </c>
      <c r="K346" s="48"/>
      <c r="L346" s="52"/>
      <c r="M346" s="52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  <c r="AA346" s="52"/>
      <c r="AB346" s="52"/>
      <c r="AC346" s="52"/>
      <c r="AD346" s="52"/>
      <c r="AE346" s="52"/>
      <c r="AF346" s="52"/>
      <c r="AG346" s="52"/>
      <c r="AH346" s="52"/>
      <c r="AI346" s="52"/>
      <c r="AJ346" s="52"/>
      <c r="AK346" s="52"/>
      <c r="AL346" s="52"/>
      <c r="AM346" s="52"/>
      <c r="AN346" s="52"/>
      <c r="AO346" s="52"/>
      <c r="AP346" s="52"/>
      <c r="AQ346" s="52"/>
      <c r="AR346" s="52"/>
      <c r="AS346" s="52"/>
      <c r="AT346" s="52"/>
      <c r="AU346" s="52"/>
      <c r="AV346" s="52"/>
      <c r="AW346" s="52"/>
      <c r="AX346" s="52"/>
      <c r="AY346" s="52"/>
      <c r="AZ346" s="52"/>
      <c r="BA346" s="52"/>
      <c r="BB346" s="52"/>
      <c r="BC346" s="52"/>
      <c r="BD346" s="52"/>
      <c r="BE346" s="52"/>
      <c r="BF346" s="52"/>
      <c r="BG346" s="52"/>
      <c r="BH346" s="1"/>
      <c r="BI346" s="1"/>
      <c r="BJ346" s="1"/>
      <c r="BK346" s="1"/>
      <c r="BL346" s="1"/>
      <c r="BM346" s="1"/>
      <c r="BN346" s="1"/>
      <c r="BO346" s="1"/>
      <c r="BP346" s="1"/>
      <c r="BQ346" s="1"/>
    </row>
    <row r="347" spans="1:69" s="36" customFormat="1" ht="15" x14ac:dyDescent="0.25">
      <c r="A347" s="50" t="s">
        <v>567</v>
      </c>
      <c r="B347" s="51" t="s">
        <v>568</v>
      </c>
      <c r="C347" s="51" t="s">
        <v>878</v>
      </c>
      <c r="D347" s="51" t="s">
        <v>889</v>
      </c>
      <c r="E347" s="59">
        <v>60426524</v>
      </c>
      <c r="F347" s="61">
        <v>60426524</v>
      </c>
      <c r="G347" s="24">
        <f t="shared" si="10"/>
        <v>0</v>
      </c>
      <c r="H347" s="40">
        <f t="shared" si="11"/>
        <v>0</v>
      </c>
      <c r="I347" s="57" t="s">
        <v>865</v>
      </c>
      <c r="J347" s="49" t="s">
        <v>865</v>
      </c>
      <c r="K347" s="48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  <c r="AA347" s="52"/>
      <c r="AB347" s="52"/>
      <c r="AC347" s="52"/>
      <c r="AD347" s="52"/>
      <c r="AE347" s="52"/>
      <c r="AF347" s="52"/>
      <c r="AG347" s="52"/>
      <c r="AH347" s="52"/>
      <c r="AI347" s="52"/>
      <c r="AJ347" s="52"/>
      <c r="AK347" s="52"/>
      <c r="AL347" s="52"/>
      <c r="AM347" s="52"/>
      <c r="AN347" s="52"/>
      <c r="AO347" s="52"/>
      <c r="AP347" s="52"/>
      <c r="AQ347" s="52"/>
      <c r="AR347" s="52"/>
      <c r="AS347" s="52"/>
      <c r="AT347" s="52"/>
      <c r="AU347" s="52"/>
      <c r="AV347" s="52"/>
      <c r="AW347" s="52"/>
      <c r="AX347" s="52"/>
      <c r="AY347" s="52"/>
      <c r="AZ347" s="52"/>
      <c r="BA347" s="52"/>
      <c r="BB347" s="52"/>
      <c r="BC347" s="52"/>
      <c r="BD347" s="52"/>
      <c r="BE347" s="52"/>
      <c r="BF347" s="52"/>
      <c r="BG347" s="52"/>
      <c r="BH347" s="1"/>
      <c r="BI347" s="1"/>
      <c r="BJ347" s="1"/>
      <c r="BK347" s="1"/>
      <c r="BL347" s="1"/>
      <c r="BM347" s="1"/>
      <c r="BN347" s="1"/>
      <c r="BO347" s="1"/>
      <c r="BP347" s="1"/>
      <c r="BQ347" s="1"/>
    </row>
    <row r="348" spans="1:69" s="36" customFormat="1" ht="15" x14ac:dyDescent="0.25">
      <c r="A348" s="50" t="s">
        <v>567</v>
      </c>
      <c r="B348" s="51" t="s">
        <v>568</v>
      </c>
      <c r="C348" s="51" t="s">
        <v>26</v>
      </c>
      <c r="D348" s="51" t="s">
        <v>589</v>
      </c>
      <c r="E348" s="59">
        <v>66058204</v>
      </c>
      <c r="F348" s="61">
        <v>66058204</v>
      </c>
      <c r="G348" s="24">
        <f t="shared" si="10"/>
        <v>0</v>
      </c>
      <c r="H348" s="40">
        <f t="shared" si="11"/>
        <v>0</v>
      </c>
      <c r="I348" s="57" t="s">
        <v>865</v>
      </c>
      <c r="J348" s="49" t="s">
        <v>865</v>
      </c>
      <c r="K348" s="48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  <c r="AA348" s="52"/>
      <c r="AB348" s="52"/>
      <c r="AC348" s="52"/>
      <c r="AD348" s="52"/>
      <c r="AE348" s="52"/>
      <c r="AF348" s="52"/>
      <c r="AG348" s="52"/>
      <c r="AH348" s="52"/>
      <c r="AI348" s="52"/>
      <c r="AJ348" s="52"/>
      <c r="AK348" s="52"/>
      <c r="AL348" s="52"/>
      <c r="AM348" s="52"/>
      <c r="AN348" s="52"/>
      <c r="AO348" s="52"/>
      <c r="AP348" s="52"/>
      <c r="AQ348" s="52"/>
      <c r="AR348" s="52"/>
      <c r="AS348" s="52"/>
      <c r="AT348" s="52"/>
      <c r="AU348" s="52"/>
      <c r="AV348" s="52"/>
      <c r="AW348" s="52"/>
      <c r="AX348" s="52"/>
      <c r="AY348" s="52"/>
      <c r="AZ348" s="52"/>
      <c r="BA348" s="52"/>
      <c r="BB348" s="52"/>
      <c r="BC348" s="52"/>
      <c r="BD348" s="52"/>
      <c r="BE348" s="52"/>
      <c r="BF348" s="52"/>
      <c r="BG348" s="52"/>
      <c r="BH348" s="1"/>
      <c r="BI348" s="1"/>
      <c r="BJ348" s="1"/>
      <c r="BK348" s="1"/>
      <c r="BL348" s="1"/>
      <c r="BM348" s="1"/>
      <c r="BN348" s="1"/>
      <c r="BO348" s="1"/>
      <c r="BP348" s="1"/>
      <c r="BQ348" s="1"/>
    </row>
    <row r="349" spans="1:69" s="36" customFormat="1" ht="15" x14ac:dyDescent="0.25">
      <c r="A349" s="50" t="s">
        <v>567</v>
      </c>
      <c r="B349" s="51" t="s">
        <v>568</v>
      </c>
      <c r="C349" s="51" t="s">
        <v>79</v>
      </c>
      <c r="D349" s="51" t="s">
        <v>590</v>
      </c>
      <c r="E349" s="59">
        <v>348297</v>
      </c>
      <c r="F349" s="61">
        <v>348297</v>
      </c>
      <c r="G349" s="24">
        <f t="shared" si="10"/>
        <v>0</v>
      </c>
      <c r="H349" s="40">
        <f t="shared" si="11"/>
        <v>0</v>
      </c>
      <c r="I349" s="57">
        <v>1</v>
      </c>
      <c r="J349" s="49" t="s">
        <v>865</v>
      </c>
      <c r="K349" s="48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  <c r="AA349" s="52"/>
      <c r="AB349" s="52"/>
      <c r="AC349" s="52"/>
      <c r="AD349" s="52"/>
      <c r="AE349" s="52"/>
      <c r="AF349" s="52"/>
      <c r="AG349" s="52"/>
      <c r="AH349" s="52"/>
      <c r="AI349" s="52"/>
      <c r="AJ349" s="52"/>
      <c r="AK349" s="52"/>
      <c r="AL349" s="52"/>
      <c r="AM349" s="52"/>
      <c r="AN349" s="52"/>
      <c r="AO349" s="52"/>
      <c r="AP349" s="52"/>
      <c r="AQ349" s="52"/>
      <c r="AR349" s="52"/>
      <c r="AS349" s="52"/>
      <c r="AT349" s="52"/>
      <c r="AU349" s="52"/>
      <c r="AV349" s="52"/>
      <c r="AW349" s="52"/>
      <c r="AX349" s="52"/>
      <c r="AY349" s="52"/>
      <c r="AZ349" s="52"/>
      <c r="BA349" s="52"/>
      <c r="BB349" s="52"/>
      <c r="BC349" s="52"/>
      <c r="BD349" s="52"/>
      <c r="BE349" s="52"/>
      <c r="BF349" s="52"/>
      <c r="BG349" s="52"/>
      <c r="BH349" s="1"/>
      <c r="BI349" s="1"/>
      <c r="BJ349" s="1"/>
      <c r="BK349" s="1"/>
      <c r="BL349" s="1"/>
      <c r="BM349" s="1"/>
      <c r="BN349" s="1"/>
      <c r="BO349" s="1"/>
      <c r="BP349" s="1"/>
      <c r="BQ349" s="1"/>
    </row>
    <row r="350" spans="1:69" s="36" customFormat="1" ht="15" x14ac:dyDescent="0.25">
      <c r="A350" s="50" t="s">
        <v>567</v>
      </c>
      <c r="B350" s="51" t="s">
        <v>568</v>
      </c>
      <c r="C350" s="51" t="s">
        <v>16</v>
      </c>
      <c r="D350" s="51" t="s">
        <v>591</v>
      </c>
      <c r="E350" s="59">
        <v>18317270</v>
      </c>
      <c r="F350" s="61">
        <v>18317270</v>
      </c>
      <c r="G350" s="24">
        <f t="shared" si="10"/>
        <v>0</v>
      </c>
      <c r="H350" s="40">
        <f t="shared" si="11"/>
        <v>0</v>
      </c>
      <c r="I350" s="57" t="s">
        <v>865</v>
      </c>
      <c r="J350" s="49" t="s">
        <v>865</v>
      </c>
      <c r="K350" s="48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  <c r="AA350" s="52"/>
      <c r="AB350" s="52"/>
      <c r="AC350" s="52"/>
      <c r="AD350" s="52"/>
      <c r="AE350" s="52"/>
      <c r="AF350" s="52"/>
      <c r="AG350" s="52"/>
      <c r="AH350" s="52"/>
      <c r="AI350" s="52"/>
      <c r="AJ350" s="52"/>
      <c r="AK350" s="52"/>
      <c r="AL350" s="52"/>
      <c r="AM350" s="52"/>
      <c r="AN350" s="52"/>
      <c r="AO350" s="52"/>
      <c r="AP350" s="52"/>
      <c r="AQ350" s="52"/>
      <c r="AR350" s="52"/>
      <c r="AS350" s="52"/>
      <c r="AT350" s="52"/>
      <c r="AU350" s="52"/>
      <c r="AV350" s="52"/>
      <c r="AW350" s="52"/>
      <c r="AX350" s="52"/>
      <c r="AY350" s="52"/>
      <c r="AZ350" s="52"/>
      <c r="BA350" s="52"/>
      <c r="BB350" s="52"/>
      <c r="BC350" s="52"/>
      <c r="BD350" s="52"/>
      <c r="BE350" s="52"/>
      <c r="BF350" s="52"/>
      <c r="BG350" s="52"/>
      <c r="BH350" s="1"/>
      <c r="BI350" s="1"/>
      <c r="BJ350" s="1"/>
      <c r="BK350" s="1"/>
      <c r="BL350" s="1"/>
      <c r="BM350" s="1"/>
      <c r="BN350" s="1"/>
      <c r="BO350" s="1"/>
      <c r="BP350" s="1"/>
      <c r="BQ350" s="1"/>
    </row>
    <row r="351" spans="1:69" s="36" customFormat="1" ht="15" x14ac:dyDescent="0.25">
      <c r="A351" s="50" t="s">
        <v>567</v>
      </c>
      <c r="B351" s="51" t="s">
        <v>568</v>
      </c>
      <c r="C351" s="51" t="s">
        <v>59</v>
      </c>
      <c r="D351" s="51" t="s">
        <v>592</v>
      </c>
      <c r="E351" s="59">
        <v>13970160</v>
      </c>
      <c r="F351" s="61">
        <v>13970160</v>
      </c>
      <c r="G351" s="24">
        <f t="shared" si="10"/>
        <v>0</v>
      </c>
      <c r="H351" s="40">
        <f t="shared" si="11"/>
        <v>0</v>
      </c>
      <c r="I351" s="57" t="s">
        <v>865</v>
      </c>
      <c r="J351" s="49" t="s">
        <v>865</v>
      </c>
      <c r="K351" s="48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  <c r="AA351" s="52"/>
      <c r="AB351" s="52"/>
      <c r="AC351" s="52"/>
      <c r="AD351" s="52"/>
      <c r="AE351" s="52"/>
      <c r="AF351" s="52"/>
      <c r="AG351" s="52"/>
      <c r="AH351" s="52"/>
      <c r="AI351" s="52"/>
      <c r="AJ351" s="52"/>
      <c r="AK351" s="52"/>
      <c r="AL351" s="52"/>
      <c r="AM351" s="52"/>
      <c r="AN351" s="52"/>
      <c r="AO351" s="52"/>
      <c r="AP351" s="52"/>
      <c r="AQ351" s="52"/>
      <c r="AR351" s="52"/>
      <c r="AS351" s="52"/>
      <c r="AT351" s="52"/>
      <c r="AU351" s="52"/>
      <c r="AV351" s="52"/>
      <c r="AW351" s="52"/>
      <c r="AX351" s="52"/>
      <c r="AY351" s="52"/>
      <c r="AZ351" s="52"/>
      <c r="BA351" s="52"/>
      <c r="BB351" s="52"/>
      <c r="BC351" s="52"/>
      <c r="BD351" s="52"/>
      <c r="BE351" s="52"/>
      <c r="BF351" s="52"/>
      <c r="BG351" s="52"/>
      <c r="BH351" s="1"/>
      <c r="BI351" s="1"/>
      <c r="BJ351" s="1"/>
      <c r="BK351" s="1"/>
      <c r="BL351" s="1"/>
      <c r="BM351" s="1"/>
      <c r="BN351" s="1"/>
      <c r="BO351" s="1"/>
      <c r="BP351" s="1"/>
      <c r="BQ351" s="1"/>
    </row>
    <row r="352" spans="1:69" s="36" customFormat="1" ht="15" x14ac:dyDescent="0.25">
      <c r="A352" s="50" t="s">
        <v>567</v>
      </c>
      <c r="B352" s="51" t="s">
        <v>568</v>
      </c>
      <c r="C352" s="51" t="s">
        <v>37</v>
      </c>
      <c r="D352" s="51" t="s">
        <v>593</v>
      </c>
      <c r="E352" s="59">
        <v>8179426</v>
      </c>
      <c r="F352" s="61">
        <v>8179426</v>
      </c>
      <c r="G352" s="24">
        <f t="shared" si="10"/>
        <v>0</v>
      </c>
      <c r="H352" s="40">
        <f t="shared" si="11"/>
        <v>0</v>
      </c>
      <c r="I352" s="57" t="s">
        <v>865</v>
      </c>
      <c r="J352" s="49" t="s">
        <v>865</v>
      </c>
      <c r="K352" s="48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  <c r="AA352" s="52"/>
      <c r="AB352" s="52"/>
      <c r="AC352" s="52"/>
      <c r="AD352" s="52"/>
      <c r="AE352" s="52"/>
      <c r="AF352" s="52"/>
      <c r="AG352" s="52"/>
      <c r="AH352" s="52"/>
      <c r="AI352" s="52"/>
      <c r="AJ352" s="52"/>
      <c r="AK352" s="52"/>
      <c r="AL352" s="52"/>
      <c r="AM352" s="52"/>
      <c r="AN352" s="52"/>
      <c r="AO352" s="52"/>
      <c r="AP352" s="52"/>
      <c r="AQ352" s="52"/>
      <c r="AR352" s="52"/>
      <c r="AS352" s="52"/>
      <c r="AT352" s="52"/>
      <c r="AU352" s="52"/>
      <c r="AV352" s="52"/>
      <c r="AW352" s="52"/>
      <c r="AX352" s="52"/>
      <c r="AY352" s="52"/>
      <c r="AZ352" s="52"/>
      <c r="BA352" s="52"/>
      <c r="BB352" s="52"/>
      <c r="BC352" s="52"/>
      <c r="BD352" s="52"/>
      <c r="BE352" s="52"/>
      <c r="BF352" s="52"/>
      <c r="BG352" s="52"/>
      <c r="BH352" s="1"/>
      <c r="BI352" s="1"/>
      <c r="BJ352" s="1"/>
      <c r="BK352" s="1"/>
      <c r="BL352" s="1"/>
      <c r="BM352" s="1"/>
      <c r="BN352" s="1"/>
      <c r="BO352" s="1"/>
      <c r="BP352" s="1"/>
      <c r="BQ352" s="1"/>
    </row>
    <row r="353" spans="1:69" s="36" customFormat="1" ht="15" x14ac:dyDescent="0.25">
      <c r="A353" s="50" t="s">
        <v>567</v>
      </c>
      <c r="B353" s="51" t="s">
        <v>568</v>
      </c>
      <c r="C353" s="51" t="s">
        <v>67</v>
      </c>
      <c r="D353" s="51" t="s">
        <v>594</v>
      </c>
      <c r="E353" s="59">
        <v>3609938</v>
      </c>
      <c r="F353" s="61">
        <v>3609938</v>
      </c>
      <c r="G353" s="24">
        <f t="shared" si="10"/>
        <v>0</v>
      </c>
      <c r="H353" s="40">
        <f t="shared" si="11"/>
        <v>0</v>
      </c>
      <c r="I353" s="57" t="s">
        <v>865</v>
      </c>
      <c r="J353" s="49" t="s">
        <v>865</v>
      </c>
      <c r="K353" s="48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  <c r="AA353" s="52"/>
      <c r="AB353" s="52"/>
      <c r="AC353" s="52"/>
      <c r="AD353" s="52"/>
      <c r="AE353" s="52"/>
      <c r="AF353" s="52"/>
      <c r="AG353" s="52"/>
      <c r="AH353" s="52"/>
      <c r="AI353" s="52"/>
      <c r="AJ353" s="52"/>
      <c r="AK353" s="52"/>
      <c r="AL353" s="52"/>
      <c r="AM353" s="52"/>
      <c r="AN353" s="52"/>
      <c r="AO353" s="52"/>
      <c r="AP353" s="52"/>
      <c r="AQ353" s="52"/>
      <c r="AR353" s="52"/>
      <c r="AS353" s="52"/>
      <c r="AT353" s="52"/>
      <c r="AU353" s="52"/>
      <c r="AV353" s="52"/>
      <c r="AW353" s="52"/>
      <c r="AX353" s="52"/>
      <c r="AY353" s="52"/>
      <c r="AZ353" s="52"/>
      <c r="BA353" s="52"/>
      <c r="BB353" s="52"/>
      <c r="BC353" s="52"/>
      <c r="BD353" s="52"/>
      <c r="BE353" s="52"/>
      <c r="BF353" s="52"/>
      <c r="BG353" s="52"/>
      <c r="BH353" s="1"/>
      <c r="BI353" s="1"/>
      <c r="BJ353" s="1"/>
      <c r="BK353" s="1"/>
      <c r="BL353" s="1"/>
      <c r="BM353" s="1"/>
      <c r="BN353" s="1"/>
      <c r="BO353" s="1"/>
      <c r="BP353" s="1"/>
      <c r="BQ353" s="1"/>
    </row>
    <row r="354" spans="1:69" s="36" customFormat="1" ht="15" x14ac:dyDescent="0.25">
      <c r="A354" s="50" t="s">
        <v>567</v>
      </c>
      <c r="B354" s="51" t="s">
        <v>568</v>
      </c>
      <c r="C354" s="51" t="s">
        <v>93</v>
      </c>
      <c r="D354" s="51" t="s">
        <v>595</v>
      </c>
      <c r="E354" s="59">
        <v>46313179</v>
      </c>
      <c r="F354" s="61">
        <v>46313179</v>
      </c>
      <c r="G354" s="24">
        <f t="shared" si="10"/>
        <v>0</v>
      </c>
      <c r="H354" s="40">
        <f t="shared" si="11"/>
        <v>0</v>
      </c>
      <c r="I354" s="57" t="s">
        <v>865</v>
      </c>
      <c r="J354" s="49" t="s">
        <v>865</v>
      </c>
      <c r="K354" s="48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  <c r="AA354" s="52"/>
      <c r="AB354" s="52"/>
      <c r="AC354" s="52"/>
      <c r="AD354" s="52"/>
      <c r="AE354" s="52"/>
      <c r="AF354" s="52"/>
      <c r="AG354" s="52"/>
      <c r="AH354" s="52"/>
      <c r="AI354" s="52"/>
      <c r="AJ354" s="52"/>
      <c r="AK354" s="52"/>
      <c r="AL354" s="52"/>
      <c r="AM354" s="52"/>
      <c r="AN354" s="52"/>
      <c r="AO354" s="52"/>
      <c r="AP354" s="52"/>
      <c r="AQ354" s="52"/>
      <c r="AR354" s="52"/>
      <c r="AS354" s="52"/>
      <c r="AT354" s="52"/>
      <c r="AU354" s="52"/>
      <c r="AV354" s="52"/>
      <c r="AW354" s="52"/>
      <c r="AX354" s="52"/>
      <c r="AY354" s="52"/>
      <c r="AZ354" s="52"/>
      <c r="BA354" s="52"/>
      <c r="BB354" s="52"/>
      <c r="BC354" s="52"/>
      <c r="BD354" s="52"/>
      <c r="BE354" s="52"/>
      <c r="BF354" s="52"/>
      <c r="BG354" s="52"/>
      <c r="BH354" s="1"/>
      <c r="BI354" s="1"/>
      <c r="BJ354" s="1"/>
      <c r="BK354" s="1"/>
      <c r="BL354" s="1"/>
      <c r="BM354" s="1"/>
      <c r="BN354" s="1"/>
      <c r="BO354" s="1"/>
      <c r="BP354" s="1"/>
      <c r="BQ354" s="1"/>
    </row>
    <row r="355" spans="1:69" s="36" customFormat="1" ht="15" x14ac:dyDescent="0.25">
      <c r="A355" s="50" t="s">
        <v>567</v>
      </c>
      <c r="B355" s="51" t="s">
        <v>568</v>
      </c>
      <c r="C355" s="51" t="s">
        <v>355</v>
      </c>
      <c r="D355" s="51" t="s">
        <v>596</v>
      </c>
      <c r="E355" s="59">
        <v>2924248</v>
      </c>
      <c r="F355" s="61">
        <v>2924248</v>
      </c>
      <c r="G355" s="24">
        <f t="shared" si="10"/>
        <v>0</v>
      </c>
      <c r="H355" s="40">
        <f t="shared" si="11"/>
        <v>0</v>
      </c>
      <c r="I355" s="57" t="s">
        <v>865</v>
      </c>
      <c r="J355" s="49" t="s">
        <v>865</v>
      </c>
      <c r="K355" s="48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  <c r="AA355" s="52"/>
      <c r="AB355" s="52"/>
      <c r="AC355" s="52"/>
      <c r="AD355" s="52"/>
      <c r="AE355" s="52"/>
      <c r="AF355" s="52"/>
      <c r="AG355" s="52"/>
      <c r="AH355" s="52"/>
      <c r="AI355" s="52"/>
      <c r="AJ355" s="52"/>
      <c r="AK355" s="52"/>
      <c r="AL355" s="52"/>
      <c r="AM355" s="52"/>
      <c r="AN355" s="52"/>
      <c r="AO355" s="52"/>
      <c r="AP355" s="52"/>
      <c r="AQ355" s="52"/>
      <c r="AR355" s="52"/>
      <c r="AS355" s="52"/>
      <c r="AT355" s="52"/>
      <c r="AU355" s="52"/>
      <c r="AV355" s="52"/>
      <c r="AW355" s="52"/>
      <c r="AX355" s="52"/>
      <c r="AY355" s="52"/>
      <c r="AZ355" s="52"/>
      <c r="BA355" s="52"/>
      <c r="BB355" s="52"/>
      <c r="BC355" s="52"/>
      <c r="BD355" s="52"/>
      <c r="BE355" s="52"/>
      <c r="BF355" s="52"/>
      <c r="BG355" s="52"/>
      <c r="BH355" s="1"/>
      <c r="BI355" s="1"/>
      <c r="BJ355" s="1"/>
      <c r="BK355" s="1"/>
      <c r="BL355" s="1"/>
      <c r="BM355" s="1"/>
      <c r="BN355" s="1"/>
      <c r="BO355" s="1"/>
      <c r="BP355" s="1"/>
      <c r="BQ355" s="1"/>
    </row>
    <row r="356" spans="1:69" s="36" customFormat="1" ht="15" x14ac:dyDescent="0.25">
      <c r="A356" s="50" t="s">
        <v>567</v>
      </c>
      <c r="B356" s="51" t="s">
        <v>568</v>
      </c>
      <c r="C356" s="51" t="s">
        <v>597</v>
      </c>
      <c r="D356" s="51" t="s">
        <v>598</v>
      </c>
      <c r="E356" s="59">
        <v>4983958</v>
      </c>
      <c r="F356" s="61">
        <v>4983958</v>
      </c>
      <c r="G356" s="24">
        <f t="shared" si="10"/>
        <v>0</v>
      </c>
      <c r="H356" s="40">
        <f t="shared" si="11"/>
        <v>0</v>
      </c>
      <c r="I356" s="57" t="s">
        <v>865</v>
      </c>
      <c r="J356" s="49" t="s">
        <v>865</v>
      </c>
      <c r="K356" s="48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  <c r="AA356" s="52"/>
      <c r="AB356" s="52"/>
      <c r="AC356" s="52"/>
      <c r="AD356" s="52"/>
      <c r="AE356" s="52"/>
      <c r="AF356" s="52"/>
      <c r="AG356" s="52"/>
      <c r="AH356" s="52"/>
      <c r="AI356" s="52"/>
      <c r="AJ356" s="52"/>
      <c r="AK356" s="52"/>
      <c r="AL356" s="52"/>
      <c r="AM356" s="52"/>
      <c r="AN356" s="52"/>
      <c r="AO356" s="52"/>
      <c r="AP356" s="52"/>
      <c r="AQ356" s="52"/>
      <c r="AR356" s="52"/>
      <c r="AS356" s="52"/>
      <c r="AT356" s="52"/>
      <c r="AU356" s="52"/>
      <c r="AV356" s="52"/>
      <c r="AW356" s="52"/>
      <c r="AX356" s="52"/>
      <c r="AY356" s="52"/>
      <c r="AZ356" s="52"/>
      <c r="BA356" s="52"/>
      <c r="BB356" s="52"/>
      <c r="BC356" s="52"/>
      <c r="BD356" s="52"/>
      <c r="BE356" s="52"/>
      <c r="BF356" s="52"/>
      <c r="BG356" s="52"/>
      <c r="BH356" s="1"/>
      <c r="BI356" s="1"/>
      <c r="BJ356" s="1"/>
      <c r="BK356" s="1"/>
      <c r="BL356" s="1"/>
      <c r="BM356" s="1"/>
      <c r="BN356" s="1"/>
      <c r="BO356" s="1"/>
      <c r="BP356" s="1"/>
      <c r="BQ356" s="1"/>
    </row>
    <row r="357" spans="1:69" s="36" customFormat="1" ht="15" x14ac:dyDescent="0.25">
      <c r="A357" s="50" t="s">
        <v>567</v>
      </c>
      <c r="B357" s="51" t="s">
        <v>568</v>
      </c>
      <c r="C357" s="51" t="s">
        <v>442</v>
      </c>
      <c r="D357" s="51" t="s">
        <v>599</v>
      </c>
      <c r="E357" s="59">
        <v>51537162</v>
      </c>
      <c r="F357" s="61">
        <v>51537162</v>
      </c>
      <c r="G357" s="24">
        <f t="shared" si="10"/>
        <v>0</v>
      </c>
      <c r="H357" s="40">
        <f t="shared" si="11"/>
        <v>0</v>
      </c>
      <c r="I357" s="57" t="s">
        <v>865</v>
      </c>
      <c r="J357" s="49" t="s">
        <v>865</v>
      </c>
      <c r="K357" s="48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  <c r="AA357" s="52"/>
      <c r="AB357" s="52"/>
      <c r="AC357" s="52"/>
      <c r="AD357" s="52"/>
      <c r="AE357" s="52"/>
      <c r="AF357" s="52"/>
      <c r="AG357" s="52"/>
      <c r="AH357" s="52"/>
      <c r="AI357" s="52"/>
      <c r="AJ357" s="52"/>
      <c r="AK357" s="52"/>
      <c r="AL357" s="52"/>
      <c r="AM357" s="52"/>
      <c r="AN357" s="52"/>
      <c r="AO357" s="52"/>
      <c r="AP357" s="52"/>
      <c r="AQ357" s="52"/>
      <c r="AR357" s="52"/>
      <c r="AS357" s="52"/>
      <c r="AT357" s="52"/>
      <c r="AU357" s="52"/>
      <c r="AV357" s="52"/>
      <c r="AW357" s="52"/>
      <c r="AX357" s="52"/>
      <c r="AY357" s="52"/>
      <c r="AZ357" s="52"/>
      <c r="BA357" s="52"/>
      <c r="BB357" s="52"/>
      <c r="BC357" s="52"/>
      <c r="BD357" s="52"/>
      <c r="BE357" s="52"/>
      <c r="BF357" s="52"/>
      <c r="BG357" s="52"/>
      <c r="BH357" s="1"/>
      <c r="BI357" s="1"/>
      <c r="BJ357" s="1"/>
      <c r="BK357" s="1"/>
      <c r="BL357" s="1"/>
      <c r="BM357" s="1"/>
      <c r="BN357" s="1"/>
      <c r="BO357" s="1"/>
      <c r="BP357" s="1"/>
      <c r="BQ357" s="1"/>
    </row>
    <row r="358" spans="1:69" s="36" customFormat="1" ht="15" x14ac:dyDescent="0.25">
      <c r="A358" s="50" t="s">
        <v>567</v>
      </c>
      <c r="B358" s="51" t="s">
        <v>568</v>
      </c>
      <c r="C358" s="51" t="s">
        <v>600</v>
      </c>
      <c r="D358" s="51" t="s">
        <v>601</v>
      </c>
      <c r="E358" s="59">
        <v>4890621</v>
      </c>
      <c r="F358" s="61">
        <v>4890621</v>
      </c>
      <c r="G358" s="24">
        <f t="shared" si="10"/>
        <v>0</v>
      </c>
      <c r="H358" s="40">
        <f t="shared" si="11"/>
        <v>0</v>
      </c>
      <c r="I358" s="57" t="s">
        <v>865</v>
      </c>
      <c r="J358" s="49" t="s">
        <v>865</v>
      </c>
      <c r="K358" s="48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  <c r="AA358" s="52"/>
      <c r="AB358" s="52"/>
      <c r="AC358" s="52"/>
      <c r="AD358" s="52"/>
      <c r="AE358" s="52"/>
      <c r="AF358" s="52"/>
      <c r="AG358" s="52"/>
      <c r="AH358" s="52"/>
      <c r="AI358" s="52"/>
      <c r="AJ358" s="52"/>
      <c r="AK358" s="52"/>
      <c r="AL358" s="52"/>
      <c r="AM358" s="52"/>
      <c r="AN358" s="52"/>
      <c r="AO358" s="52"/>
      <c r="AP358" s="52"/>
      <c r="AQ358" s="52"/>
      <c r="AR358" s="52"/>
      <c r="AS358" s="52"/>
      <c r="AT358" s="52"/>
      <c r="AU358" s="52"/>
      <c r="AV358" s="52"/>
      <c r="AW358" s="52"/>
      <c r="AX358" s="52"/>
      <c r="AY358" s="52"/>
      <c r="AZ358" s="52"/>
      <c r="BA358" s="52"/>
      <c r="BB358" s="52"/>
      <c r="BC358" s="52"/>
      <c r="BD358" s="52"/>
      <c r="BE358" s="52"/>
      <c r="BF358" s="52"/>
      <c r="BG358" s="52"/>
      <c r="BH358" s="1"/>
      <c r="BI358" s="1"/>
      <c r="BJ358" s="1"/>
      <c r="BK358" s="1"/>
      <c r="BL358" s="1"/>
      <c r="BM358" s="1"/>
      <c r="BN358" s="1"/>
      <c r="BO358" s="1"/>
      <c r="BP358" s="1"/>
      <c r="BQ358" s="1"/>
    </row>
    <row r="359" spans="1:69" s="36" customFormat="1" ht="15" x14ac:dyDescent="0.25">
      <c r="A359" s="50" t="s">
        <v>567</v>
      </c>
      <c r="B359" s="51" t="s">
        <v>568</v>
      </c>
      <c r="C359" s="51" t="s">
        <v>546</v>
      </c>
      <c r="D359" s="51" t="s">
        <v>602</v>
      </c>
      <c r="E359" s="59">
        <v>9815559</v>
      </c>
      <c r="F359" s="61">
        <v>9815559</v>
      </c>
      <c r="G359" s="24">
        <f t="shared" si="10"/>
        <v>0</v>
      </c>
      <c r="H359" s="40">
        <f t="shared" si="11"/>
        <v>0</v>
      </c>
      <c r="I359" s="57" t="s">
        <v>865</v>
      </c>
      <c r="J359" s="49" t="s">
        <v>865</v>
      </c>
      <c r="K359" s="48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  <c r="AA359" s="52"/>
      <c r="AB359" s="52"/>
      <c r="AC359" s="52"/>
      <c r="AD359" s="52"/>
      <c r="AE359" s="52"/>
      <c r="AF359" s="52"/>
      <c r="AG359" s="52"/>
      <c r="AH359" s="52"/>
      <c r="AI359" s="52"/>
      <c r="AJ359" s="52"/>
      <c r="AK359" s="52"/>
      <c r="AL359" s="52"/>
      <c r="AM359" s="52"/>
      <c r="AN359" s="52"/>
      <c r="AO359" s="52"/>
      <c r="AP359" s="52"/>
      <c r="AQ359" s="52"/>
      <c r="AR359" s="52"/>
      <c r="AS359" s="52"/>
      <c r="AT359" s="52"/>
      <c r="AU359" s="52"/>
      <c r="AV359" s="52"/>
      <c r="AW359" s="52"/>
      <c r="AX359" s="52"/>
      <c r="AY359" s="52"/>
      <c r="AZ359" s="52"/>
      <c r="BA359" s="52"/>
      <c r="BB359" s="52"/>
      <c r="BC359" s="52"/>
      <c r="BD359" s="52"/>
      <c r="BE359" s="52"/>
      <c r="BF359" s="52"/>
      <c r="BG359" s="52"/>
      <c r="BH359" s="1"/>
      <c r="BI359" s="1"/>
      <c r="BJ359" s="1"/>
      <c r="BK359" s="1"/>
      <c r="BL359" s="1"/>
      <c r="BM359" s="1"/>
      <c r="BN359" s="1"/>
      <c r="BO359" s="1"/>
      <c r="BP359" s="1"/>
      <c r="BQ359" s="1"/>
    </row>
    <row r="360" spans="1:69" s="36" customFormat="1" ht="15" x14ac:dyDescent="0.25">
      <c r="A360" s="50" t="s">
        <v>567</v>
      </c>
      <c r="B360" s="51" t="s">
        <v>568</v>
      </c>
      <c r="C360" s="51" t="s">
        <v>409</v>
      </c>
      <c r="D360" s="51" t="s">
        <v>603</v>
      </c>
      <c r="E360" s="59">
        <v>119563720</v>
      </c>
      <c r="F360" s="61">
        <v>119563720</v>
      </c>
      <c r="G360" s="24">
        <f t="shared" si="10"/>
        <v>0</v>
      </c>
      <c r="H360" s="40">
        <f t="shared" si="11"/>
        <v>0</v>
      </c>
      <c r="I360" s="57" t="s">
        <v>865</v>
      </c>
      <c r="J360" s="49" t="s">
        <v>865</v>
      </c>
      <c r="K360" s="48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  <c r="AA360" s="52"/>
      <c r="AB360" s="52"/>
      <c r="AC360" s="52"/>
      <c r="AD360" s="52"/>
      <c r="AE360" s="52"/>
      <c r="AF360" s="52"/>
      <c r="AG360" s="52"/>
      <c r="AH360" s="52"/>
      <c r="AI360" s="52"/>
      <c r="AJ360" s="52"/>
      <c r="AK360" s="52"/>
      <c r="AL360" s="52"/>
      <c r="AM360" s="52"/>
      <c r="AN360" s="52"/>
      <c r="AO360" s="52"/>
      <c r="AP360" s="52"/>
      <c r="AQ360" s="52"/>
      <c r="AR360" s="52"/>
      <c r="AS360" s="52"/>
      <c r="AT360" s="52"/>
      <c r="AU360" s="52"/>
      <c r="AV360" s="52"/>
      <c r="AW360" s="52"/>
      <c r="AX360" s="52"/>
      <c r="AY360" s="52"/>
      <c r="AZ360" s="52"/>
      <c r="BA360" s="52"/>
      <c r="BB360" s="52"/>
      <c r="BC360" s="52"/>
      <c r="BD360" s="52"/>
      <c r="BE360" s="52"/>
      <c r="BF360" s="52"/>
      <c r="BG360" s="52"/>
      <c r="BH360" s="1"/>
      <c r="BI360" s="1"/>
      <c r="BJ360" s="1"/>
      <c r="BK360" s="1"/>
      <c r="BL360" s="1"/>
      <c r="BM360" s="1"/>
      <c r="BN360" s="1"/>
      <c r="BO360" s="1"/>
      <c r="BP360" s="1"/>
      <c r="BQ360" s="1"/>
    </row>
    <row r="361" spans="1:69" s="36" customFormat="1" ht="15" x14ac:dyDescent="0.25">
      <c r="A361" s="50" t="s">
        <v>567</v>
      </c>
      <c r="B361" s="51" t="s">
        <v>568</v>
      </c>
      <c r="C361" s="51" t="s">
        <v>855</v>
      </c>
      <c r="D361" s="51" t="s">
        <v>868</v>
      </c>
      <c r="E361" s="59">
        <v>938443</v>
      </c>
      <c r="F361" s="61">
        <v>938443</v>
      </c>
      <c r="G361" s="24">
        <f t="shared" si="10"/>
        <v>0</v>
      </c>
      <c r="H361" s="40">
        <f t="shared" si="11"/>
        <v>0</v>
      </c>
      <c r="I361" s="57" t="s">
        <v>865</v>
      </c>
      <c r="J361" s="49" t="s">
        <v>865</v>
      </c>
      <c r="K361" s="48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  <c r="AA361" s="52"/>
      <c r="AB361" s="52"/>
      <c r="AC361" s="52"/>
      <c r="AD361" s="52"/>
      <c r="AE361" s="52"/>
      <c r="AF361" s="52"/>
      <c r="AG361" s="52"/>
      <c r="AH361" s="52"/>
      <c r="AI361" s="52"/>
      <c r="AJ361" s="52"/>
      <c r="AK361" s="52"/>
      <c r="AL361" s="52"/>
      <c r="AM361" s="52"/>
      <c r="AN361" s="52"/>
      <c r="AO361" s="52"/>
      <c r="AP361" s="52"/>
      <c r="AQ361" s="52"/>
      <c r="AR361" s="52"/>
      <c r="AS361" s="52"/>
      <c r="AT361" s="52"/>
      <c r="AU361" s="52"/>
      <c r="AV361" s="52"/>
      <c r="AW361" s="52"/>
      <c r="AX361" s="52"/>
      <c r="AY361" s="52"/>
      <c r="AZ361" s="52"/>
      <c r="BA361" s="52"/>
      <c r="BB361" s="52"/>
      <c r="BC361" s="52"/>
      <c r="BD361" s="52"/>
      <c r="BE361" s="52"/>
      <c r="BF361" s="52"/>
      <c r="BG361" s="52"/>
      <c r="BH361" s="1"/>
      <c r="BI361" s="1"/>
      <c r="BJ361" s="1"/>
      <c r="BK361" s="1"/>
      <c r="BL361" s="1"/>
      <c r="BM361" s="1"/>
      <c r="BN361" s="1"/>
      <c r="BO361" s="1"/>
      <c r="BP361" s="1"/>
      <c r="BQ361" s="1"/>
    </row>
    <row r="362" spans="1:69" s="36" customFormat="1" ht="15" x14ac:dyDescent="0.25">
      <c r="A362" s="42" t="s">
        <v>567</v>
      </c>
      <c r="B362" s="43" t="s">
        <v>568</v>
      </c>
      <c r="C362" s="43" t="s">
        <v>882</v>
      </c>
      <c r="D362" s="43" t="s">
        <v>883</v>
      </c>
      <c r="E362" s="59">
        <v>64598</v>
      </c>
      <c r="F362" s="61">
        <v>1550356</v>
      </c>
      <c r="G362" s="24">
        <f t="shared" si="10"/>
        <v>1485758</v>
      </c>
      <c r="H362" s="40">
        <f t="shared" si="11"/>
        <v>23.0001</v>
      </c>
      <c r="I362" s="57" t="s">
        <v>865</v>
      </c>
      <c r="J362" s="49" t="s">
        <v>865</v>
      </c>
      <c r="K362" s="48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  <c r="AA362" s="52"/>
      <c r="AB362" s="52"/>
      <c r="AC362" s="52"/>
      <c r="AD362" s="52"/>
      <c r="AE362" s="52"/>
      <c r="AF362" s="52"/>
      <c r="AG362" s="52"/>
      <c r="AH362" s="52"/>
      <c r="AI362" s="52"/>
      <c r="AJ362" s="52"/>
      <c r="AK362" s="52"/>
      <c r="AL362" s="52"/>
      <c r="AM362" s="52"/>
      <c r="AN362" s="52"/>
      <c r="AO362" s="52"/>
      <c r="AP362" s="52"/>
      <c r="AQ362" s="52"/>
      <c r="AR362" s="52"/>
      <c r="AS362" s="52"/>
      <c r="AT362" s="52"/>
      <c r="AU362" s="52"/>
      <c r="AV362" s="52"/>
      <c r="AW362" s="52"/>
      <c r="AX362" s="52"/>
      <c r="AY362" s="52"/>
      <c r="AZ362" s="52"/>
      <c r="BA362" s="52"/>
      <c r="BB362" s="52"/>
      <c r="BC362" s="52"/>
      <c r="BD362" s="52"/>
      <c r="BE362" s="52"/>
      <c r="BF362" s="52"/>
      <c r="BG362" s="52"/>
      <c r="BH362" s="1"/>
      <c r="BI362" s="1"/>
      <c r="BJ362" s="1"/>
      <c r="BK362" s="1"/>
      <c r="BL362" s="1"/>
      <c r="BM362" s="1"/>
      <c r="BN362" s="1"/>
      <c r="BO362" s="1"/>
      <c r="BP362" s="1"/>
      <c r="BQ362" s="1"/>
    </row>
    <row r="363" spans="1:69" s="36" customFormat="1" ht="15" x14ac:dyDescent="0.25">
      <c r="A363" s="42" t="s">
        <v>567</v>
      </c>
      <c r="B363" s="43" t="s">
        <v>568</v>
      </c>
      <c r="C363" s="43" t="s">
        <v>884</v>
      </c>
      <c r="D363" s="43" t="s">
        <v>885</v>
      </c>
      <c r="E363" s="59">
        <v>1048743</v>
      </c>
      <c r="F363" s="61">
        <v>1048743</v>
      </c>
      <c r="G363" s="24">
        <f t="shared" si="10"/>
        <v>0</v>
      </c>
      <c r="H363" s="40">
        <f t="shared" si="11"/>
        <v>0</v>
      </c>
      <c r="I363" s="57" t="s">
        <v>865</v>
      </c>
      <c r="J363" s="49" t="s">
        <v>865</v>
      </c>
      <c r="K363" s="48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  <c r="AA363" s="52"/>
      <c r="AB363" s="52"/>
      <c r="AC363" s="52"/>
      <c r="AD363" s="52"/>
      <c r="AE363" s="52"/>
      <c r="AF363" s="52"/>
      <c r="AG363" s="52"/>
      <c r="AH363" s="52"/>
      <c r="AI363" s="52"/>
      <c r="AJ363" s="52"/>
      <c r="AK363" s="52"/>
      <c r="AL363" s="52"/>
      <c r="AM363" s="52"/>
      <c r="AN363" s="52"/>
      <c r="AO363" s="52"/>
      <c r="AP363" s="52"/>
      <c r="AQ363" s="52"/>
      <c r="AR363" s="52"/>
      <c r="AS363" s="52"/>
      <c r="AT363" s="52"/>
      <c r="AU363" s="52"/>
      <c r="AV363" s="52"/>
      <c r="AW363" s="52"/>
      <c r="AX363" s="52"/>
      <c r="AY363" s="52"/>
      <c r="AZ363" s="52"/>
      <c r="BA363" s="52"/>
      <c r="BB363" s="52"/>
      <c r="BC363" s="52"/>
      <c r="BD363" s="52"/>
      <c r="BE363" s="52"/>
      <c r="BF363" s="52"/>
      <c r="BG363" s="52"/>
      <c r="BH363" s="1"/>
      <c r="BI363" s="1"/>
      <c r="BJ363" s="1"/>
      <c r="BK363" s="1"/>
      <c r="BL363" s="1"/>
      <c r="BM363" s="1"/>
      <c r="BN363" s="1"/>
      <c r="BO363" s="1"/>
      <c r="BP363" s="1"/>
      <c r="BQ363" s="1"/>
    </row>
    <row r="364" spans="1:69" s="36" customFormat="1" ht="15" x14ac:dyDescent="0.25">
      <c r="A364" s="66" t="s">
        <v>567</v>
      </c>
      <c r="B364" s="66" t="s">
        <v>568</v>
      </c>
      <c r="C364" s="66" t="s">
        <v>893</v>
      </c>
      <c r="D364" s="66" t="s">
        <v>894</v>
      </c>
      <c r="E364" s="59">
        <v>214752</v>
      </c>
      <c r="F364" s="67">
        <v>214752</v>
      </c>
      <c r="G364" s="24">
        <f t="shared" si="10"/>
        <v>0</v>
      </c>
      <c r="H364" s="40">
        <f t="shared" si="11"/>
        <v>0</v>
      </c>
      <c r="I364" s="57" t="s">
        <v>865</v>
      </c>
      <c r="J364" s="49" t="s">
        <v>865</v>
      </c>
      <c r="K364" s="58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  <c r="AA364" s="52"/>
      <c r="AB364" s="52"/>
      <c r="AC364" s="52"/>
      <c r="AD364" s="52"/>
      <c r="AE364" s="52"/>
      <c r="AF364" s="52"/>
      <c r="AG364" s="52"/>
      <c r="AH364" s="52"/>
      <c r="AI364" s="52"/>
      <c r="AJ364" s="52"/>
      <c r="AK364" s="52"/>
      <c r="AL364" s="52"/>
      <c r="AM364" s="52"/>
      <c r="AN364" s="52"/>
      <c r="AO364" s="52"/>
      <c r="AP364" s="52"/>
      <c r="AQ364" s="52"/>
      <c r="AR364" s="52"/>
      <c r="AS364" s="52"/>
      <c r="AT364" s="52"/>
      <c r="AU364" s="52"/>
      <c r="AV364" s="52"/>
      <c r="AW364" s="52"/>
      <c r="AX364" s="52"/>
      <c r="AY364" s="52"/>
      <c r="AZ364" s="52"/>
      <c r="BA364" s="52"/>
      <c r="BB364" s="52"/>
      <c r="BC364" s="52"/>
      <c r="BD364" s="52"/>
      <c r="BE364" s="52"/>
      <c r="BF364" s="52"/>
      <c r="BG364" s="52"/>
      <c r="BH364" s="1"/>
      <c r="BI364" s="1"/>
      <c r="BJ364" s="1"/>
      <c r="BK364" s="1"/>
      <c r="BL364" s="1"/>
      <c r="BM364" s="1"/>
      <c r="BN364" s="1"/>
      <c r="BO364" s="1"/>
      <c r="BP364" s="1"/>
      <c r="BQ364" s="1"/>
    </row>
    <row r="365" spans="1:69" s="36" customFormat="1" ht="15" x14ac:dyDescent="0.25">
      <c r="A365" s="68" t="s">
        <v>567</v>
      </c>
      <c r="B365" s="69" t="s">
        <v>568</v>
      </c>
      <c r="C365" s="69" t="s">
        <v>846</v>
      </c>
      <c r="D365" s="69" t="s">
        <v>847</v>
      </c>
      <c r="E365" s="59">
        <v>96221901</v>
      </c>
      <c r="F365" s="67">
        <v>95691374</v>
      </c>
      <c r="G365" s="24">
        <f t="shared" si="10"/>
        <v>-530527</v>
      </c>
      <c r="H365" s="40">
        <f t="shared" si="11"/>
        <v>-5.4999999999999997E-3</v>
      </c>
      <c r="I365" s="57" t="s">
        <v>865</v>
      </c>
      <c r="J365" s="49" t="s">
        <v>865</v>
      </c>
      <c r="K365" s="58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  <c r="AA365" s="52"/>
      <c r="AB365" s="52"/>
      <c r="AC365" s="52"/>
      <c r="AD365" s="52"/>
      <c r="AE365" s="52"/>
      <c r="AF365" s="52"/>
      <c r="AG365" s="52"/>
      <c r="AH365" s="52"/>
      <c r="AI365" s="52"/>
      <c r="AJ365" s="52"/>
      <c r="AK365" s="52"/>
      <c r="AL365" s="52"/>
      <c r="AM365" s="52"/>
      <c r="AN365" s="52"/>
      <c r="AO365" s="52"/>
      <c r="AP365" s="52"/>
      <c r="AQ365" s="52"/>
      <c r="AR365" s="52"/>
      <c r="AS365" s="52"/>
      <c r="AT365" s="52"/>
      <c r="AU365" s="52"/>
      <c r="AV365" s="52"/>
      <c r="AW365" s="52"/>
      <c r="AX365" s="52"/>
      <c r="AY365" s="52"/>
      <c r="AZ365" s="52"/>
      <c r="BA365" s="52"/>
      <c r="BB365" s="52"/>
      <c r="BC365" s="52"/>
      <c r="BD365" s="52"/>
      <c r="BE365" s="52"/>
      <c r="BF365" s="52"/>
      <c r="BG365" s="52"/>
      <c r="BH365" s="1"/>
      <c r="BI365" s="1"/>
      <c r="BJ365" s="1"/>
      <c r="BK365" s="1"/>
      <c r="BL365" s="1"/>
      <c r="BM365" s="1"/>
      <c r="BN365" s="1"/>
      <c r="BO365" s="1"/>
      <c r="BP365" s="1"/>
      <c r="BQ365" s="1"/>
    </row>
    <row r="366" spans="1:69" s="36" customFormat="1" ht="15" x14ac:dyDescent="0.25">
      <c r="A366" s="68" t="s">
        <v>567</v>
      </c>
      <c r="B366" s="69" t="s">
        <v>568</v>
      </c>
      <c r="C366" s="69" t="s">
        <v>848</v>
      </c>
      <c r="D366" s="69" t="s">
        <v>849</v>
      </c>
      <c r="E366" s="59">
        <v>15619409</v>
      </c>
      <c r="F366" s="67">
        <v>15619409</v>
      </c>
      <c r="G366" s="24">
        <f t="shared" si="10"/>
        <v>0</v>
      </c>
      <c r="H366" s="40">
        <f t="shared" si="11"/>
        <v>0</v>
      </c>
      <c r="I366" s="57" t="s">
        <v>865</v>
      </c>
      <c r="J366" s="49" t="s">
        <v>865</v>
      </c>
      <c r="K366" s="58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  <c r="AA366" s="52"/>
      <c r="AB366" s="52"/>
      <c r="AC366" s="52"/>
      <c r="AD366" s="52"/>
      <c r="AE366" s="52"/>
      <c r="AF366" s="52"/>
      <c r="AG366" s="52"/>
      <c r="AH366" s="52"/>
      <c r="AI366" s="52"/>
      <c r="AJ366" s="52"/>
      <c r="AK366" s="52"/>
      <c r="AL366" s="52"/>
      <c r="AM366" s="52"/>
      <c r="AN366" s="52"/>
      <c r="AO366" s="52"/>
      <c r="AP366" s="52"/>
      <c r="AQ366" s="52"/>
      <c r="AR366" s="52"/>
      <c r="AS366" s="52"/>
      <c r="AT366" s="52"/>
      <c r="AU366" s="52"/>
      <c r="AV366" s="52"/>
      <c r="AW366" s="52"/>
      <c r="AX366" s="52"/>
      <c r="AY366" s="52"/>
      <c r="AZ366" s="52"/>
      <c r="BA366" s="52"/>
      <c r="BB366" s="52"/>
      <c r="BC366" s="52"/>
      <c r="BD366" s="52"/>
      <c r="BE366" s="52"/>
      <c r="BF366" s="52"/>
      <c r="BG366" s="52"/>
      <c r="BH366" s="1"/>
      <c r="BI366" s="1"/>
      <c r="BJ366" s="1"/>
      <c r="BK366" s="1"/>
      <c r="BL366" s="1"/>
      <c r="BM366" s="1"/>
      <c r="BN366" s="1"/>
      <c r="BO366" s="1"/>
      <c r="BP366" s="1"/>
      <c r="BQ366" s="1"/>
    </row>
    <row r="367" spans="1:69" s="36" customFormat="1" ht="15" x14ac:dyDescent="0.25">
      <c r="A367" s="68" t="s">
        <v>567</v>
      </c>
      <c r="B367" s="69" t="s">
        <v>568</v>
      </c>
      <c r="C367" s="69" t="s">
        <v>850</v>
      </c>
      <c r="D367" s="69" t="s">
        <v>851</v>
      </c>
      <c r="E367" s="59">
        <v>5835142</v>
      </c>
      <c r="F367" s="67">
        <v>5835142</v>
      </c>
      <c r="G367" s="24">
        <f t="shared" si="10"/>
        <v>0</v>
      </c>
      <c r="H367" s="40">
        <f t="shared" si="11"/>
        <v>0</v>
      </c>
      <c r="I367" s="57" t="s">
        <v>865</v>
      </c>
      <c r="J367" s="49" t="s">
        <v>865</v>
      </c>
      <c r="K367" s="58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  <c r="AA367" s="52"/>
      <c r="AB367" s="52"/>
      <c r="AC367" s="52"/>
      <c r="AD367" s="52"/>
      <c r="AE367" s="52"/>
      <c r="AF367" s="52"/>
      <c r="AG367" s="52"/>
      <c r="AH367" s="52"/>
      <c r="AI367" s="52"/>
      <c r="AJ367" s="52"/>
      <c r="AK367" s="52"/>
      <c r="AL367" s="52"/>
      <c r="AM367" s="52"/>
      <c r="AN367" s="52"/>
      <c r="AO367" s="52"/>
      <c r="AP367" s="52"/>
      <c r="AQ367" s="52"/>
      <c r="AR367" s="52"/>
      <c r="AS367" s="52"/>
      <c r="AT367" s="52"/>
      <c r="AU367" s="52"/>
      <c r="AV367" s="52"/>
      <c r="AW367" s="52"/>
      <c r="AX367" s="52"/>
      <c r="AY367" s="52"/>
      <c r="AZ367" s="52"/>
      <c r="BA367" s="52"/>
      <c r="BB367" s="52"/>
      <c r="BC367" s="52"/>
      <c r="BD367" s="52"/>
      <c r="BE367" s="52"/>
      <c r="BF367" s="52"/>
      <c r="BG367" s="52"/>
      <c r="BH367" s="1"/>
      <c r="BI367" s="1"/>
      <c r="BJ367" s="1"/>
      <c r="BK367" s="1"/>
      <c r="BL367" s="1"/>
      <c r="BM367" s="1"/>
      <c r="BN367" s="1"/>
      <c r="BO367" s="1"/>
      <c r="BP367" s="1"/>
      <c r="BQ367" s="1"/>
    </row>
    <row r="368" spans="1:69" s="36" customFormat="1" ht="15" x14ac:dyDescent="0.25">
      <c r="A368" s="68" t="s">
        <v>567</v>
      </c>
      <c r="B368" s="69" t="s">
        <v>568</v>
      </c>
      <c r="C368" s="69" t="s">
        <v>852</v>
      </c>
      <c r="D368" s="69" t="s">
        <v>853</v>
      </c>
      <c r="E368" s="59">
        <v>3909266</v>
      </c>
      <c r="F368" s="67">
        <v>3909266</v>
      </c>
      <c r="G368" s="24">
        <f t="shared" si="10"/>
        <v>0</v>
      </c>
      <c r="H368" s="40">
        <f t="shared" si="11"/>
        <v>0</v>
      </c>
      <c r="I368" s="57" t="s">
        <v>865</v>
      </c>
      <c r="J368" s="49" t="s">
        <v>865</v>
      </c>
      <c r="K368" s="58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  <c r="AA368" s="52"/>
      <c r="AB368" s="52"/>
      <c r="AC368" s="52"/>
      <c r="AD368" s="52"/>
      <c r="AE368" s="52"/>
      <c r="AF368" s="52"/>
      <c r="AG368" s="52"/>
      <c r="AH368" s="52"/>
      <c r="AI368" s="52"/>
      <c r="AJ368" s="52"/>
      <c r="AK368" s="52"/>
      <c r="AL368" s="52"/>
      <c r="AM368" s="52"/>
      <c r="AN368" s="52"/>
      <c r="AO368" s="52"/>
      <c r="AP368" s="52"/>
      <c r="AQ368" s="52"/>
      <c r="AR368" s="52"/>
      <c r="AS368" s="52"/>
      <c r="AT368" s="52"/>
      <c r="AU368" s="52"/>
      <c r="AV368" s="52"/>
      <c r="AW368" s="52"/>
      <c r="AX368" s="52"/>
      <c r="AY368" s="52"/>
      <c r="AZ368" s="52"/>
      <c r="BA368" s="52"/>
      <c r="BB368" s="52"/>
      <c r="BC368" s="52"/>
      <c r="BD368" s="52"/>
      <c r="BE368" s="52"/>
      <c r="BF368" s="52"/>
      <c r="BG368" s="52"/>
      <c r="BH368" s="1"/>
      <c r="BI368" s="1"/>
      <c r="BJ368" s="1"/>
      <c r="BK368" s="1"/>
      <c r="BL368" s="1"/>
      <c r="BM368" s="1"/>
      <c r="BN368" s="1"/>
      <c r="BO368" s="1"/>
      <c r="BP368" s="1"/>
      <c r="BQ368" s="1"/>
    </row>
    <row r="369" spans="1:69" s="36" customFormat="1" ht="15" x14ac:dyDescent="0.25">
      <c r="A369" s="66" t="s">
        <v>567</v>
      </c>
      <c r="B369" s="66" t="s">
        <v>568</v>
      </c>
      <c r="C369" s="66" t="s">
        <v>895</v>
      </c>
      <c r="D369" s="66" t="s">
        <v>896</v>
      </c>
      <c r="E369" s="59">
        <v>233061</v>
      </c>
      <c r="F369" s="67">
        <v>233061</v>
      </c>
      <c r="G369" s="24">
        <f t="shared" si="10"/>
        <v>0</v>
      </c>
      <c r="H369" s="40">
        <f t="shared" si="11"/>
        <v>0</v>
      </c>
      <c r="I369" s="57" t="s">
        <v>865</v>
      </c>
      <c r="J369" s="49" t="s">
        <v>865</v>
      </c>
      <c r="K369" s="58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  <c r="AA369" s="52"/>
      <c r="AB369" s="52"/>
      <c r="AC369" s="52"/>
      <c r="AD369" s="52"/>
      <c r="AE369" s="52"/>
      <c r="AF369" s="52"/>
      <c r="AG369" s="52"/>
      <c r="AH369" s="52"/>
      <c r="AI369" s="52"/>
      <c r="AJ369" s="52"/>
      <c r="AK369" s="52"/>
      <c r="AL369" s="52"/>
      <c r="AM369" s="52"/>
      <c r="AN369" s="52"/>
      <c r="AO369" s="52"/>
      <c r="AP369" s="52"/>
      <c r="AQ369" s="52"/>
      <c r="AR369" s="52"/>
      <c r="AS369" s="52"/>
      <c r="AT369" s="52"/>
      <c r="AU369" s="52"/>
      <c r="AV369" s="52"/>
      <c r="AW369" s="52"/>
      <c r="AX369" s="52"/>
      <c r="AY369" s="52"/>
      <c r="AZ369" s="52"/>
      <c r="BA369" s="52"/>
      <c r="BB369" s="52"/>
      <c r="BC369" s="52"/>
      <c r="BD369" s="52"/>
      <c r="BE369" s="52"/>
      <c r="BF369" s="52"/>
      <c r="BG369" s="52"/>
      <c r="BH369" s="1"/>
      <c r="BI369" s="1"/>
      <c r="BJ369" s="1"/>
      <c r="BK369" s="1"/>
      <c r="BL369" s="1"/>
      <c r="BM369" s="1"/>
      <c r="BN369" s="1"/>
      <c r="BO369" s="1"/>
      <c r="BP369" s="1"/>
      <c r="BQ369" s="1"/>
    </row>
    <row r="370" spans="1:69" s="36" customFormat="1" ht="15" x14ac:dyDescent="0.25">
      <c r="A370" s="50" t="s">
        <v>604</v>
      </c>
      <c r="B370" s="51" t="s">
        <v>605</v>
      </c>
      <c r="C370" s="51" t="s">
        <v>427</v>
      </c>
      <c r="D370" s="51" t="s">
        <v>606</v>
      </c>
      <c r="E370" s="59">
        <v>1672222</v>
      </c>
      <c r="F370" s="61">
        <v>1672222</v>
      </c>
      <c r="G370" s="24">
        <f t="shared" si="10"/>
        <v>0</v>
      </c>
      <c r="H370" s="40">
        <f t="shared" si="11"/>
        <v>0</v>
      </c>
      <c r="I370" s="57" t="s">
        <v>865</v>
      </c>
      <c r="J370" s="49" t="s">
        <v>865</v>
      </c>
      <c r="K370" s="48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  <c r="AA370" s="52"/>
      <c r="AB370" s="52"/>
      <c r="AC370" s="52"/>
      <c r="AD370" s="52"/>
      <c r="AE370" s="52"/>
      <c r="AF370" s="52"/>
      <c r="AG370" s="52"/>
      <c r="AH370" s="52"/>
      <c r="AI370" s="52"/>
      <c r="AJ370" s="52"/>
      <c r="AK370" s="52"/>
      <c r="AL370" s="52"/>
      <c r="AM370" s="52"/>
      <c r="AN370" s="52"/>
      <c r="AO370" s="52"/>
      <c r="AP370" s="52"/>
      <c r="AQ370" s="52"/>
      <c r="AR370" s="52"/>
      <c r="AS370" s="52"/>
      <c r="AT370" s="52"/>
      <c r="AU370" s="52"/>
      <c r="AV370" s="52"/>
      <c r="AW370" s="52"/>
      <c r="AX370" s="52"/>
      <c r="AY370" s="52"/>
      <c r="AZ370" s="52"/>
      <c r="BA370" s="52"/>
      <c r="BB370" s="52"/>
      <c r="BC370" s="52"/>
      <c r="BD370" s="52"/>
      <c r="BE370" s="52"/>
      <c r="BF370" s="52"/>
      <c r="BG370" s="52"/>
      <c r="BH370" s="1"/>
      <c r="BI370" s="1"/>
      <c r="BJ370" s="1"/>
      <c r="BK370" s="1"/>
      <c r="BL370" s="1"/>
      <c r="BM370" s="1"/>
      <c r="BN370" s="1"/>
      <c r="BO370" s="1"/>
      <c r="BP370" s="1"/>
      <c r="BQ370" s="1"/>
    </row>
    <row r="371" spans="1:69" s="36" customFormat="1" ht="15" x14ac:dyDescent="0.25">
      <c r="A371" s="50" t="s">
        <v>604</v>
      </c>
      <c r="B371" s="51" t="s">
        <v>605</v>
      </c>
      <c r="C371" s="51" t="s">
        <v>26</v>
      </c>
      <c r="D371" s="51" t="s">
        <v>607</v>
      </c>
      <c r="E371" s="59">
        <v>5258638</v>
      </c>
      <c r="F371" s="61">
        <v>5258638</v>
      </c>
      <c r="G371" s="24">
        <f t="shared" si="10"/>
        <v>0</v>
      </c>
      <c r="H371" s="40">
        <f t="shared" si="11"/>
        <v>0</v>
      </c>
      <c r="I371" s="57" t="s">
        <v>865</v>
      </c>
      <c r="J371" s="49" t="s">
        <v>865</v>
      </c>
      <c r="K371" s="48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  <c r="AA371" s="52"/>
      <c r="AB371" s="52"/>
      <c r="AC371" s="52"/>
      <c r="AD371" s="52"/>
      <c r="AE371" s="52"/>
      <c r="AF371" s="52"/>
      <c r="AG371" s="52"/>
      <c r="AH371" s="52"/>
      <c r="AI371" s="52"/>
      <c r="AJ371" s="52"/>
      <c r="AK371" s="52"/>
      <c r="AL371" s="52"/>
      <c r="AM371" s="52"/>
      <c r="AN371" s="52"/>
      <c r="AO371" s="52"/>
      <c r="AP371" s="52"/>
      <c r="AQ371" s="52"/>
      <c r="AR371" s="52"/>
      <c r="AS371" s="52"/>
      <c r="AT371" s="52"/>
      <c r="AU371" s="52"/>
      <c r="AV371" s="52"/>
      <c r="AW371" s="52"/>
      <c r="AX371" s="52"/>
      <c r="AY371" s="52"/>
      <c r="AZ371" s="52"/>
      <c r="BA371" s="52"/>
      <c r="BB371" s="52"/>
      <c r="BC371" s="52"/>
      <c r="BD371" s="52"/>
      <c r="BE371" s="52"/>
      <c r="BF371" s="52"/>
      <c r="BG371" s="52"/>
      <c r="BH371" s="1"/>
      <c r="BI371" s="1"/>
      <c r="BJ371" s="1"/>
      <c r="BK371" s="1"/>
      <c r="BL371" s="1"/>
      <c r="BM371" s="1"/>
      <c r="BN371" s="1"/>
      <c r="BO371" s="1"/>
      <c r="BP371" s="1"/>
      <c r="BQ371" s="1"/>
    </row>
    <row r="372" spans="1:69" s="36" customFormat="1" ht="15" x14ac:dyDescent="0.25">
      <c r="A372" s="50" t="s">
        <v>604</v>
      </c>
      <c r="B372" s="51" t="s">
        <v>605</v>
      </c>
      <c r="C372" s="51" t="s">
        <v>57</v>
      </c>
      <c r="D372" s="51" t="s">
        <v>608</v>
      </c>
      <c r="E372" s="59">
        <v>5298978</v>
      </c>
      <c r="F372" s="61">
        <v>5298978</v>
      </c>
      <c r="G372" s="24">
        <f t="shared" si="10"/>
        <v>0</v>
      </c>
      <c r="H372" s="40">
        <f t="shared" si="11"/>
        <v>0</v>
      </c>
      <c r="I372" s="57" t="s">
        <v>865</v>
      </c>
      <c r="J372" s="49" t="s">
        <v>865</v>
      </c>
      <c r="K372" s="48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  <c r="AA372" s="52"/>
      <c r="AB372" s="52"/>
      <c r="AC372" s="52"/>
      <c r="AD372" s="52"/>
      <c r="AE372" s="52"/>
      <c r="AF372" s="52"/>
      <c r="AG372" s="52"/>
      <c r="AH372" s="52"/>
      <c r="AI372" s="52"/>
      <c r="AJ372" s="52"/>
      <c r="AK372" s="52"/>
      <c r="AL372" s="52"/>
      <c r="AM372" s="52"/>
      <c r="AN372" s="52"/>
      <c r="AO372" s="52"/>
      <c r="AP372" s="52"/>
      <c r="AQ372" s="52"/>
      <c r="AR372" s="52"/>
      <c r="AS372" s="52"/>
      <c r="AT372" s="52"/>
      <c r="AU372" s="52"/>
      <c r="AV372" s="52"/>
      <c r="AW372" s="52"/>
      <c r="AX372" s="52"/>
      <c r="AY372" s="52"/>
      <c r="AZ372" s="52"/>
      <c r="BA372" s="52"/>
      <c r="BB372" s="52"/>
      <c r="BC372" s="52"/>
      <c r="BD372" s="52"/>
      <c r="BE372" s="52"/>
      <c r="BF372" s="52"/>
      <c r="BG372" s="52"/>
      <c r="BH372" s="1"/>
      <c r="BI372" s="1"/>
      <c r="BJ372" s="1"/>
      <c r="BK372" s="1"/>
      <c r="BL372" s="1"/>
      <c r="BM372" s="1"/>
      <c r="BN372" s="1"/>
      <c r="BO372" s="1"/>
      <c r="BP372" s="1"/>
      <c r="BQ372" s="1"/>
    </row>
    <row r="373" spans="1:69" s="36" customFormat="1" ht="15" x14ac:dyDescent="0.25">
      <c r="A373" s="50" t="s">
        <v>604</v>
      </c>
      <c r="B373" s="51" t="s">
        <v>605</v>
      </c>
      <c r="C373" s="51" t="s">
        <v>79</v>
      </c>
      <c r="D373" s="51" t="s">
        <v>609</v>
      </c>
      <c r="E373" s="59">
        <v>4502247</v>
      </c>
      <c r="F373" s="61">
        <v>4502247</v>
      </c>
      <c r="G373" s="24">
        <f t="shared" si="10"/>
        <v>0</v>
      </c>
      <c r="H373" s="40">
        <f t="shared" si="11"/>
        <v>0</v>
      </c>
      <c r="I373" s="57" t="s">
        <v>865</v>
      </c>
      <c r="J373" s="49" t="s">
        <v>865</v>
      </c>
      <c r="K373" s="48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  <c r="AA373" s="52"/>
      <c r="AB373" s="52"/>
      <c r="AC373" s="52"/>
      <c r="AD373" s="52"/>
      <c r="AE373" s="52"/>
      <c r="AF373" s="52"/>
      <c r="AG373" s="52"/>
      <c r="AH373" s="52"/>
      <c r="AI373" s="52"/>
      <c r="AJ373" s="52"/>
      <c r="AK373" s="52"/>
      <c r="AL373" s="52"/>
      <c r="AM373" s="52"/>
      <c r="AN373" s="52"/>
      <c r="AO373" s="52"/>
      <c r="AP373" s="52"/>
      <c r="AQ373" s="52"/>
      <c r="AR373" s="52"/>
      <c r="AS373" s="52"/>
      <c r="AT373" s="52"/>
      <c r="AU373" s="52"/>
      <c r="AV373" s="52"/>
      <c r="AW373" s="52"/>
      <c r="AX373" s="52"/>
      <c r="AY373" s="52"/>
      <c r="AZ373" s="52"/>
      <c r="BA373" s="52"/>
      <c r="BB373" s="52"/>
      <c r="BC373" s="52"/>
      <c r="BD373" s="52"/>
      <c r="BE373" s="52"/>
      <c r="BF373" s="52"/>
      <c r="BG373" s="52"/>
      <c r="BH373" s="1"/>
      <c r="BI373" s="1"/>
      <c r="BJ373" s="1"/>
      <c r="BK373" s="1"/>
      <c r="BL373" s="1"/>
      <c r="BM373" s="1"/>
      <c r="BN373" s="1"/>
      <c r="BO373" s="1"/>
      <c r="BP373" s="1"/>
      <c r="BQ373" s="1"/>
    </row>
    <row r="374" spans="1:69" s="36" customFormat="1" ht="15" x14ac:dyDescent="0.25">
      <c r="A374" s="50" t="s">
        <v>604</v>
      </c>
      <c r="B374" s="51" t="s">
        <v>605</v>
      </c>
      <c r="C374" s="51" t="s">
        <v>16</v>
      </c>
      <c r="D374" s="51" t="s">
        <v>610</v>
      </c>
      <c r="E374" s="59">
        <v>3805305</v>
      </c>
      <c r="F374" s="61">
        <v>3805305</v>
      </c>
      <c r="G374" s="24">
        <f t="shared" si="10"/>
        <v>0</v>
      </c>
      <c r="H374" s="40">
        <f t="shared" si="11"/>
        <v>0</v>
      </c>
      <c r="I374" s="57" t="s">
        <v>865</v>
      </c>
      <c r="J374" s="49" t="s">
        <v>865</v>
      </c>
      <c r="K374" s="48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  <c r="AA374" s="52"/>
      <c r="AB374" s="52"/>
      <c r="AC374" s="52"/>
      <c r="AD374" s="52"/>
      <c r="AE374" s="52"/>
      <c r="AF374" s="52"/>
      <c r="AG374" s="52"/>
      <c r="AH374" s="52"/>
      <c r="AI374" s="52"/>
      <c r="AJ374" s="52"/>
      <c r="AK374" s="52"/>
      <c r="AL374" s="52"/>
      <c r="AM374" s="52"/>
      <c r="AN374" s="52"/>
      <c r="AO374" s="52"/>
      <c r="AP374" s="52"/>
      <c r="AQ374" s="52"/>
      <c r="AR374" s="52"/>
      <c r="AS374" s="52"/>
      <c r="AT374" s="52"/>
      <c r="AU374" s="52"/>
      <c r="AV374" s="52"/>
      <c r="AW374" s="52"/>
      <c r="AX374" s="52"/>
      <c r="AY374" s="52"/>
      <c r="AZ374" s="52"/>
      <c r="BA374" s="52"/>
      <c r="BB374" s="52"/>
      <c r="BC374" s="52"/>
      <c r="BD374" s="52"/>
      <c r="BE374" s="52"/>
      <c r="BF374" s="52"/>
      <c r="BG374" s="52"/>
      <c r="BH374" s="1"/>
      <c r="BI374" s="1"/>
      <c r="BJ374" s="1"/>
      <c r="BK374" s="1"/>
      <c r="BL374" s="1"/>
      <c r="BM374" s="1"/>
      <c r="BN374" s="1"/>
      <c r="BO374" s="1"/>
      <c r="BP374" s="1"/>
      <c r="BQ374" s="1"/>
    </row>
    <row r="375" spans="1:69" s="36" customFormat="1" ht="15" x14ac:dyDescent="0.25">
      <c r="A375" s="50" t="s">
        <v>604</v>
      </c>
      <c r="B375" s="51" t="s">
        <v>605</v>
      </c>
      <c r="C375" s="51" t="s">
        <v>82</v>
      </c>
      <c r="D375" s="51" t="s">
        <v>611</v>
      </c>
      <c r="E375" s="59">
        <v>2533891</v>
      </c>
      <c r="F375" s="61">
        <v>2533891</v>
      </c>
      <c r="G375" s="24">
        <f t="shared" si="10"/>
        <v>0</v>
      </c>
      <c r="H375" s="40">
        <f t="shared" si="11"/>
        <v>0</v>
      </c>
      <c r="I375" s="57" t="s">
        <v>865</v>
      </c>
      <c r="J375" s="49" t="s">
        <v>865</v>
      </c>
      <c r="K375" s="48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  <c r="AA375" s="52"/>
      <c r="AB375" s="52"/>
      <c r="AC375" s="52"/>
      <c r="AD375" s="52"/>
      <c r="AE375" s="52"/>
      <c r="AF375" s="52"/>
      <c r="AG375" s="52"/>
      <c r="AH375" s="52"/>
      <c r="AI375" s="52"/>
      <c r="AJ375" s="52"/>
      <c r="AK375" s="52"/>
      <c r="AL375" s="52"/>
      <c r="AM375" s="52"/>
      <c r="AN375" s="52"/>
      <c r="AO375" s="52"/>
      <c r="AP375" s="52"/>
      <c r="AQ375" s="52"/>
      <c r="AR375" s="52"/>
      <c r="AS375" s="52"/>
      <c r="AT375" s="52"/>
      <c r="AU375" s="52"/>
      <c r="AV375" s="52"/>
      <c r="AW375" s="52"/>
      <c r="AX375" s="52"/>
      <c r="AY375" s="52"/>
      <c r="AZ375" s="52"/>
      <c r="BA375" s="52"/>
      <c r="BB375" s="52"/>
      <c r="BC375" s="52"/>
      <c r="BD375" s="52"/>
      <c r="BE375" s="52"/>
      <c r="BF375" s="52"/>
      <c r="BG375" s="52"/>
      <c r="BH375" s="1"/>
      <c r="BI375" s="1"/>
      <c r="BJ375" s="1"/>
      <c r="BK375" s="1"/>
      <c r="BL375" s="1"/>
      <c r="BM375" s="1"/>
      <c r="BN375" s="1"/>
      <c r="BO375" s="1"/>
      <c r="BP375" s="1"/>
      <c r="BQ375" s="1"/>
    </row>
    <row r="376" spans="1:69" s="36" customFormat="1" ht="15" x14ac:dyDescent="0.25">
      <c r="A376" s="50" t="s">
        <v>604</v>
      </c>
      <c r="B376" s="51" t="s">
        <v>605</v>
      </c>
      <c r="C376" s="51" t="s">
        <v>59</v>
      </c>
      <c r="D376" s="51" t="s">
        <v>612</v>
      </c>
      <c r="E376" s="59">
        <v>727297</v>
      </c>
      <c r="F376" s="61">
        <v>727297</v>
      </c>
      <c r="G376" s="24">
        <f t="shared" si="10"/>
        <v>0</v>
      </c>
      <c r="H376" s="40">
        <f t="shared" si="11"/>
        <v>0</v>
      </c>
      <c r="I376" s="57" t="s">
        <v>865</v>
      </c>
      <c r="J376" s="49" t="s">
        <v>865</v>
      </c>
      <c r="K376" s="48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  <c r="AA376" s="52"/>
      <c r="AB376" s="52"/>
      <c r="AC376" s="52"/>
      <c r="AD376" s="52"/>
      <c r="AE376" s="52"/>
      <c r="AF376" s="52"/>
      <c r="AG376" s="52"/>
      <c r="AH376" s="52"/>
      <c r="AI376" s="52"/>
      <c r="AJ376" s="52"/>
      <c r="AK376" s="52"/>
      <c r="AL376" s="52"/>
      <c r="AM376" s="52"/>
      <c r="AN376" s="52"/>
      <c r="AO376" s="52"/>
      <c r="AP376" s="52"/>
      <c r="AQ376" s="52"/>
      <c r="AR376" s="52"/>
      <c r="AS376" s="52"/>
      <c r="AT376" s="52"/>
      <c r="AU376" s="52"/>
      <c r="AV376" s="52"/>
      <c r="AW376" s="52"/>
      <c r="AX376" s="52"/>
      <c r="AY376" s="52"/>
      <c r="AZ376" s="52"/>
      <c r="BA376" s="52"/>
      <c r="BB376" s="52"/>
      <c r="BC376" s="52"/>
      <c r="BD376" s="52"/>
      <c r="BE376" s="52"/>
      <c r="BF376" s="52"/>
      <c r="BG376" s="52"/>
      <c r="BH376" s="1"/>
      <c r="BI376" s="1"/>
      <c r="BJ376" s="1"/>
      <c r="BK376" s="1"/>
      <c r="BL376" s="1"/>
      <c r="BM376" s="1"/>
      <c r="BN376" s="1"/>
      <c r="BO376" s="1"/>
      <c r="BP376" s="1"/>
      <c r="BQ376" s="1"/>
    </row>
    <row r="377" spans="1:69" s="36" customFormat="1" ht="15" x14ac:dyDescent="0.25">
      <c r="A377" s="50" t="s">
        <v>604</v>
      </c>
      <c r="B377" s="51" t="s">
        <v>605</v>
      </c>
      <c r="C377" s="51" t="s">
        <v>37</v>
      </c>
      <c r="D377" s="51" t="s">
        <v>144</v>
      </c>
      <c r="E377" s="59">
        <v>1257957</v>
      </c>
      <c r="F377" s="61">
        <v>1257957</v>
      </c>
      <c r="G377" s="24">
        <f t="shared" si="10"/>
        <v>0</v>
      </c>
      <c r="H377" s="40">
        <f t="shared" si="11"/>
        <v>0</v>
      </c>
      <c r="I377" s="57" t="s">
        <v>865</v>
      </c>
      <c r="J377" s="49" t="s">
        <v>865</v>
      </c>
      <c r="K377" s="48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  <c r="AA377" s="52"/>
      <c r="AB377" s="52"/>
      <c r="AC377" s="52"/>
      <c r="AD377" s="52"/>
      <c r="AE377" s="52"/>
      <c r="AF377" s="52"/>
      <c r="AG377" s="52"/>
      <c r="AH377" s="52"/>
      <c r="AI377" s="52"/>
      <c r="AJ377" s="52"/>
      <c r="AK377" s="52"/>
      <c r="AL377" s="52"/>
      <c r="AM377" s="52"/>
      <c r="AN377" s="52"/>
      <c r="AO377" s="52"/>
      <c r="AP377" s="52"/>
      <c r="AQ377" s="52"/>
      <c r="AR377" s="52"/>
      <c r="AS377" s="52"/>
      <c r="AT377" s="52"/>
      <c r="AU377" s="52"/>
      <c r="AV377" s="52"/>
      <c r="AW377" s="52"/>
      <c r="AX377" s="52"/>
      <c r="AY377" s="52"/>
      <c r="AZ377" s="52"/>
      <c r="BA377" s="52"/>
      <c r="BB377" s="52"/>
      <c r="BC377" s="52"/>
      <c r="BD377" s="52"/>
      <c r="BE377" s="52"/>
      <c r="BF377" s="52"/>
      <c r="BG377" s="52"/>
      <c r="BH377" s="1"/>
      <c r="BI377" s="1"/>
      <c r="BJ377" s="1"/>
      <c r="BK377" s="1"/>
      <c r="BL377" s="1"/>
      <c r="BM377" s="1"/>
      <c r="BN377" s="1"/>
      <c r="BO377" s="1"/>
      <c r="BP377" s="1"/>
      <c r="BQ377" s="1"/>
    </row>
    <row r="378" spans="1:69" s="36" customFormat="1" ht="15" x14ac:dyDescent="0.25">
      <c r="A378" s="50" t="s">
        <v>604</v>
      </c>
      <c r="B378" s="51" t="s">
        <v>605</v>
      </c>
      <c r="C378" s="51" t="s">
        <v>214</v>
      </c>
      <c r="D378" s="51" t="s">
        <v>613</v>
      </c>
      <c r="E378" s="59">
        <v>2165821</v>
      </c>
      <c r="F378" s="61">
        <v>2165821</v>
      </c>
      <c r="G378" s="24">
        <f t="shared" si="10"/>
        <v>0</v>
      </c>
      <c r="H378" s="40">
        <f t="shared" si="11"/>
        <v>0</v>
      </c>
      <c r="I378" s="57" t="s">
        <v>865</v>
      </c>
      <c r="J378" s="49" t="s">
        <v>865</v>
      </c>
      <c r="K378" s="48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  <c r="AA378" s="52"/>
      <c r="AB378" s="52"/>
      <c r="AC378" s="52"/>
      <c r="AD378" s="52"/>
      <c r="AE378" s="52"/>
      <c r="AF378" s="52"/>
      <c r="AG378" s="52"/>
      <c r="AH378" s="52"/>
      <c r="AI378" s="52"/>
      <c r="AJ378" s="52"/>
      <c r="AK378" s="52"/>
      <c r="AL378" s="52"/>
      <c r="AM378" s="52"/>
      <c r="AN378" s="52"/>
      <c r="AO378" s="52"/>
      <c r="AP378" s="52"/>
      <c r="AQ378" s="52"/>
      <c r="AR378" s="52"/>
      <c r="AS378" s="52"/>
      <c r="AT378" s="52"/>
      <c r="AU378" s="52"/>
      <c r="AV378" s="52"/>
      <c r="AW378" s="52"/>
      <c r="AX378" s="52"/>
      <c r="AY378" s="52"/>
      <c r="AZ378" s="52"/>
      <c r="BA378" s="52"/>
      <c r="BB378" s="52"/>
      <c r="BC378" s="52"/>
      <c r="BD378" s="52"/>
      <c r="BE378" s="52"/>
      <c r="BF378" s="52"/>
      <c r="BG378" s="52"/>
      <c r="BH378" s="1"/>
      <c r="BI378" s="1"/>
      <c r="BJ378" s="1"/>
      <c r="BK378" s="1"/>
      <c r="BL378" s="1"/>
      <c r="BM378" s="1"/>
      <c r="BN378" s="1"/>
      <c r="BO378" s="1"/>
      <c r="BP378" s="1"/>
      <c r="BQ378" s="1"/>
    </row>
    <row r="379" spans="1:69" s="36" customFormat="1" ht="15" x14ac:dyDescent="0.25">
      <c r="A379" s="50" t="s">
        <v>614</v>
      </c>
      <c r="B379" s="51" t="s">
        <v>615</v>
      </c>
      <c r="C379" s="51" t="s">
        <v>176</v>
      </c>
      <c r="D379" s="51" t="s">
        <v>616</v>
      </c>
      <c r="E379" s="59">
        <v>368517</v>
      </c>
      <c r="F379" s="61">
        <v>368517</v>
      </c>
      <c r="G379" s="24">
        <f t="shared" si="10"/>
        <v>0</v>
      </c>
      <c r="H379" s="40">
        <f t="shared" si="11"/>
        <v>0</v>
      </c>
      <c r="I379" s="57" t="s">
        <v>865</v>
      </c>
      <c r="J379" s="49" t="s">
        <v>865</v>
      </c>
      <c r="K379" s="48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  <c r="AA379" s="52"/>
      <c r="AB379" s="52"/>
      <c r="AC379" s="52"/>
      <c r="AD379" s="52"/>
      <c r="AE379" s="52"/>
      <c r="AF379" s="52"/>
      <c r="AG379" s="52"/>
      <c r="AH379" s="52"/>
      <c r="AI379" s="52"/>
      <c r="AJ379" s="52"/>
      <c r="AK379" s="52"/>
      <c r="AL379" s="52"/>
      <c r="AM379" s="52"/>
      <c r="AN379" s="52"/>
      <c r="AO379" s="52"/>
      <c r="AP379" s="52"/>
      <c r="AQ379" s="52"/>
      <c r="AR379" s="52"/>
      <c r="AS379" s="52"/>
      <c r="AT379" s="52"/>
      <c r="AU379" s="52"/>
      <c r="AV379" s="52"/>
      <c r="AW379" s="52"/>
      <c r="AX379" s="52"/>
      <c r="AY379" s="52"/>
      <c r="AZ379" s="52"/>
      <c r="BA379" s="52"/>
      <c r="BB379" s="52"/>
      <c r="BC379" s="52"/>
      <c r="BD379" s="52"/>
      <c r="BE379" s="52"/>
      <c r="BF379" s="52"/>
      <c r="BG379" s="52"/>
      <c r="BH379" s="1"/>
      <c r="BI379" s="1"/>
      <c r="BJ379" s="1"/>
      <c r="BK379" s="1"/>
      <c r="BL379" s="1"/>
      <c r="BM379" s="1"/>
      <c r="BN379" s="1"/>
      <c r="BO379" s="1"/>
      <c r="BP379" s="1"/>
      <c r="BQ379" s="1"/>
    </row>
    <row r="380" spans="1:69" s="36" customFormat="1" ht="15" x14ac:dyDescent="0.25">
      <c r="A380" s="50" t="s">
        <v>614</v>
      </c>
      <c r="B380" s="51" t="s">
        <v>615</v>
      </c>
      <c r="C380" s="51" t="s">
        <v>381</v>
      </c>
      <c r="D380" s="51" t="s">
        <v>617</v>
      </c>
      <c r="E380" s="59">
        <v>222760</v>
      </c>
      <c r="F380" s="61">
        <v>222760</v>
      </c>
      <c r="G380" s="24">
        <f t="shared" si="10"/>
        <v>0</v>
      </c>
      <c r="H380" s="40">
        <f t="shared" si="11"/>
        <v>0</v>
      </c>
      <c r="I380" s="57" t="s">
        <v>865</v>
      </c>
      <c r="J380" s="49" t="s">
        <v>865</v>
      </c>
      <c r="K380" s="48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  <c r="AA380" s="52"/>
      <c r="AB380" s="52"/>
      <c r="AC380" s="52"/>
      <c r="AD380" s="52"/>
      <c r="AE380" s="52"/>
      <c r="AF380" s="52"/>
      <c r="AG380" s="52"/>
      <c r="AH380" s="52"/>
      <c r="AI380" s="52"/>
      <c r="AJ380" s="52"/>
      <c r="AK380" s="52"/>
      <c r="AL380" s="52"/>
      <c r="AM380" s="52"/>
      <c r="AN380" s="52"/>
      <c r="AO380" s="52"/>
      <c r="AP380" s="52"/>
      <c r="AQ380" s="52"/>
      <c r="AR380" s="52"/>
      <c r="AS380" s="52"/>
      <c r="AT380" s="52"/>
      <c r="AU380" s="52"/>
      <c r="AV380" s="52"/>
      <c r="AW380" s="52"/>
      <c r="AX380" s="52"/>
      <c r="AY380" s="52"/>
      <c r="AZ380" s="52"/>
      <c r="BA380" s="52"/>
      <c r="BB380" s="52"/>
      <c r="BC380" s="52"/>
      <c r="BD380" s="52"/>
      <c r="BE380" s="52"/>
      <c r="BF380" s="52"/>
      <c r="BG380" s="52"/>
      <c r="BH380" s="1"/>
      <c r="BI380" s="1"/>
      <c r="BJ380" s="1"/>
      <c r="BK380" s="1"/>
      <c r="BL380" s="1"/>
      <c r="BM380" s="1"/>
      <c r="BN380" s="1"/>
      <c r="BO380" s="1"/>
      <c r="BP380" s="1"/>
      <c r="BQ380" s="1"/>
    </row>
    <row r="381" spans="1:69" s="36" customFormat="1" ht="15" x14ac:dyDescent="0.25">
      <c r="A381" s="50" t="s">
        <v>614</v>
      </c>
      <c r="B381" s="51" t="s">
        <v>615</v>
      </c>
      <c r="C381" s="51" t="s">
        <v>244</v>
      </c>
      <c r="D381" s="51" t="s">
        <v>618</v>
      </c>
      <c r="E381" s="59">
        <v>88035</v>
      </c>
      <c r="F381" s="61">
        <v>88035</v>
      </c>
      <c r="G381" s="24">
        <f t="shared" si="10"/>
        <v>0</v>
      </c>
      <c r="H381" s="40">
        <f t="shared" si="11"/>
        <v>0</v>
      </c>
      <c r="I381" s="57" t="s">
        <v>865</v>
      </c>
      <c r="J381" s="49" t="s">
        <v>865</v>
      </c>
      <c r="K381" s="48"/>
      <c r="L381" s="52"/>
      <c r="M381" s="52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  <c r="AA381" s="52"/>
      <c r="AB381" s="52"/>
      <c r="AC381" s="52"/>
      <c r="AD381" s="52"/>
      <c r="AE381" s="52"/>
      <c r="AF381" s="52"/>
      <c r="AG381" s="52"/>
      <c r="AH381" s="52"/>
      <c r="AI381" s="52"/>
      <c r="AJ381" s="52"/>
      <c r="AK381" s="52"/>
      <c r="AL381" s="52"/>
      <c r="AM381" s="52"/>
      <c r="AN381" s="52"/>
      <c r="AO381" s="52"/>
      <c r="AP381" s="52"/>
      <c r="AQ381" s="52"/>
      <c r="AR381" s="52"/>
      <c r="AS381" s="52"/>
      <c r="AT381" s="52"/>
      <c r="AU381" s="52"/>
      <c r="AV381" s="52"/>
      <c r="AW381" s="52"/>
      <c r="AX381" s="52"/>
      <c r="AY381" s="52"/>
      <c r="AZ381" s="52"/>
      <c r="BA381" s="52"/>
      <c r="BB381" s="52"/>
      <c r="BC381" s="52"/>
      <c r="BD381" s="52"/>
      <c r="BE381" s="52"/>
      <c r="BF381" s="52"/>
      <c r="BG381" s="52"/>
      <c r="BH381" s="1"/>
      <c r="BI381" s="1"/>
      <c r="BJ381" s="1"/>
      <c r="BK381" s="1"/>
      <c r="BL381" s="1"/>
      <c r="BM381" s="1"/>
      <c r="BN381" s="1"/>
      <c r="BO381" s="1"/>
      <c r="BP381" s="1"/>
      <c r="BQ381" s="1"/>
    </row>
    <row r="382" spans="1:69" s="36" customFormat="1" ht="15" x14ac:dyDescent="0.25">
      <c r="A382" s="50" t="s">
        <v>614</v>
      </c>
      <c r="B382" s="51" t="s">
        <v>615</v>
      </c>
      <c r="C382" s="51" t="s">
        <v>619</v>
      </c>
      <c r="D382" s="51" t="s">
        <v>620</v>
      </c>
      <c r="E382" s="59">
        <v>1099079</v>
      </c>
      <c r="F382" s="61">
        <v>1099079</v>
      </c>
      <c r="G382" s="24">
        <f t="shared" si="10"/>
        <v>0</v>
      </c>
      <c r="H382" s="40">
        <f t="shared" si="11"/>
        <v>0</v>
      </c>
      <c r="I382" s="57" t="s">
        <v>865</v>
      </c>
      <c r="J382" s="49" t="s">
        <v>865</v>
      </c>
      <c r="K382" s="48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  <c r="AA382" s="52"/>
      <c r="AB382" s="52"/>
      <c r="AC382" s="52"/>
      <c r="AD382" s="52"/>
      <c r="AE382" s="52"/>
      <c r="AF382" s="52"/>
      <c r="AG382" s="52"/>
      <c r="AH382" s="52"/>
      <c r="AI382" s="52"/>
      <c r="AJ382" s="52"/>
      <c r="AK382" s="52"/>
      <c r="AL382" s="52"/>
      <c r="AM382" s="52"/>
      <c r="AN382" s="52"/>
      <c r="AO382" s="52"/>
      <c r="AP382" s="52"/>
      <c r="AQ382" s="52"/>
      <c r="AR382" s="52"/>
      <c r="AS382" s="52"/>
      <c r="AT382" s="52"/>
      <c r="AU382" s="52"/>
      <c r="AV382" s="52"/>
      <c r="AW382" s="52"/>
      <c r="AX382" s="52"/>
      <c r="AY382" s="52"/>
      <c r="AZ382" s="52"/>
      <c r="BA382" s="52"/>
      <c r="BB382" s="52"/>
      <c r="BC382" s="52"/>
      <c r="BD382" s="52"/>
      <c r="BE382" s="52"/>
      <c r="BF382" s="52"/>
      <c r="BG382" s="52"/>
      <c r="BH382" s="1"/>
      <c r="BI382" s="1"/>
      <c r="BJ382" s="1"/>
      <c r="BK382" s="1"/>
      <c r="BL382" s="1"/>
      <c r="BM382" s="1"/>
      <c r="BN382" s="1"/>
      <c r="BO382" s="1"/>
      <c r="BP382" s="1"/>
      <c r="BQ382" s="1"/>
    </row>
    <row r="383" spans="1:69" s="36" customFormat="1" ht="15" x14ac:dyDescent="0.25">
      <c r="A383" s="50" t="s">
        <v>614</v>
      </c>
      <c r="B383" s="51" t="s">
        <v>615</v>
      </c>
      <c r="C383" s="51" t="s">
        <v>621</v>
      </c>
      <c r="D383" s="51" t="s">
        <v>622</v>
      </c>
      <c r="E383" s="59">
        <v>1430092</v>
      </c>
      <c r="F383" s="61">
        <v>1430092</v>
      </c>
      <c r="G383" s="24">
        <f t="shared" si="10"/>
        <v>0</v>
      </c>
      <c r="H383" s="40">
        <f t="shared" si="11"/>
        <v>0</v>
      </c>
      <c r="I383" s="57" t="s">
        <v>865</v>
      </c>
      <c r="J383" s="49" t="s">
        <v>865</v>
      </c>
      <c r="K383" s="48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  <c r="AA383" s="52"/>
      <c r="AB383" s="52"/>
      <c r="AC383" s="52"/>
      <c r="AD383" s="52"/>
      <c r="AE383" s="52"/>
      <c r="AF383" s="52"/>
      <c r="AG383" s="52"/>
      <c r="AH383" s="52"/>
      <c r="AI383" s="52"/>
      <c r="AJ383" s="52"/>
      <c r="AK383" s="52"/>
      <c r="AL383" s="52"/>
      <c r="AM383" s="52"/>
      <c r="AN383" s="52"/>
      <c r="AO383" s="52"/>
      <c r="AP383" s="52"/>
      <c r="AQ383" s="52"/>
      <c r="AR383" s="52"/>
      <c r="AS383" s="52"/>
      <c r="AT383" s="52"/>
      <c r="AU383" s="52"/>
      <c r="AV383" s="52"/>
      <c r="AW383" s="52"/>
      <c r="AX383" s="52"/>
      <c r="AY383" s="52"/>
      <c r="AZ383" s="52"/>
      <c r="BA383" s="52"/>
      <c r="BB383" s="52"/>
      <c r="BC383" s="52"/>
      <c r="BD383" s="52"/>
      <c r="BE383" s="52"/>
      <c r="BF383" s="52"/>
      <c r="BG383" s="52"/>
      <c r="BH383" s="1"/>
      <c r="BI383" s="1"/>
      <c r="BJ383" s="1"/>
      <c r="BK383" s="1"/>
      <c r="BL383" s="1"/>
      <c r="BM383" s="1"/>
      <c r="BN383" s="1"/>
      <c r="BO383" s="1"/>
      <c r="BP383" s="1"/>
      <c r="BQ383" s="1"/>
    </row>
    <row r="384" spans="1:69" s="36" customFormat="1" ht="15" x14ac:dyDescent="0.25">
      <c r="A384" s="50" t="s">
        <v>614</v>
      </c>
      <c r="B384" s="51" t="s">
        <v>615</v>
      </c>
      <c r="C384" s="51" t="s">
        <v>57</v>
      </c>
      <c r="D384" s="51" t="s">
        <v>623</v>
      </c>
      <c r="E384" s="59">
        <v>2945987</v>
      </c>
      <c r="F384" s="61">
        <v>2945987</v>
      </c>
      <c r="G384" s="24">
        <f t="shared" si="10"/>
        <v>0</v>
      </c>
      <c r="H384" s="40">
        <f t="shared" si="11"/>
        <v>0</v>
      </c>
      <c r="I384" s="57" t="s">
        <v>865</v>
      </c>
      <c r="J384" s="49" t="s">
        <v>865</v>
      </c>
      <c r="K384" s="48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  <c r="AA384" s="52"/>
      <c r="AB384" s="52"/>
      <c r="AC384" s="52"/>
      <c r="AD384" s="52"/>
      <c r="AE384" s="52"/>
      <c r="AF384" s="52"/>
      <c r="AG384" s="52"/>
      <c r="AH384" s="52"/>
      <c r="AI384" s="52"/>
      <c r="AJ384" s="52"/>
      <c r="AK384" s="52"/>
      <c r="AL384" s="52"/>
      <c r="AM384" s="52"/>
      <c r="AN384" s="52"/>
      <c r="AO384" s="52"/>
      <c r="AP384" s="52"/>
      <c r="AQ384" s="52"/>
      <c r="AR384" s="52"/>
      <c r="AS384" s="52"/>
      <c r="AT384" s="52"/>
      <c r="AU384" s="52"/>
      <c r="AV384" s="52"/>
      <c r="AW384" s="52"/>
      <c r="AX384" s="52"/>
      <c r="AY384" s="52"/>
      <c r="AZ384" s="52"/>
      <c r="BA384" s="52"/>
      <c r="BB384" s="52"/>
      <c r="BC384" s="52"/>
      <c r="BD384" s="52"/>
      <c r="BE384" s="52"/>
      <c r="BF384" s="52"/>
      <c r="BG384" s="52"/>
      <c r="BH384" s="1"/>
      <c r="BI384" s="1"/>
      <c r="BJ384" s="1"/>
      <c r="BK384" s="1"/>
      <c r="BL384" s="1"/>
      <c r="BM384" s="1"/>
      <c r="BN384" s="1"/>
      <c r="BO384" s="1"/>
      <c r="BP384" s="1"/>
      <c r="BQ384" s="1"/>
    </row>
    <row r="385" spans="1:69" s="36" customFormat="1" ht="15" x14ac:dyDescent="0.25">
      <c r="A385" s="50" t="s">
        <v>614</v>
      </c>
      <c r="B385" s="51" t="s">
        <v>615</v>
      </c>
      <c r="C385" s="51" t="s">
        <v>18</v>
      </c>
      <c r="D385" s="51" t="s">
        <v>624</v>
      </c>
      <c r="E385" s="59">
        <v>285322</v>
      </c>
      <c r="F385" s="61">
        <v>285322</v>
      </c>
      <c r="G385" s="24">
        <f t="shared" si="10"/>
        <v>0</v>
      </c>
      <c r="H385" s="40">
        <f t="shared" si="11"/>
        <v>0</v>
      </c>
      <c r="I385" s="57">
        <v>1</v>
      </c>
      <c r="J385" s="49" t="s">
        <v>865</v>
      </c>
      <c r="K385" s="48"/>
      <c r="L385" s="52"/>
      <c r="M385" s="5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  <c r="AA385" s="52"/>
      <c r="AB385" s="52"/>
      <c r="AC385" s="52"/>
      <c r="AD385" s="52"/>
      <c r="AE385" s="52"/>
      <c r="AF385" s="52"/>
      <c r="AG385" s="52"/>
      <c r="AH385" s="52"/>
      <c r="AI385" s="52"/>
      <c r="AJ385" s="52"/>
      <c r="AK385" s="52"/>
      <c r="AL385" s="52"/>
      <c r="AM385" s="52"/>
      <c r="AN385" s="52"/>
      <c r="AO385" s="52"/>
      <c r="AP385" s="52"/>
      <c r="AQ385" s="52"/>
      <c r="AR385" s="52"/>
      <c r="AS385" s="52"/>
      <c r="AT385" s="52"/>
      <c r="AU385" s="52"/>
      <c r="AV385" s="52"/>
      <c r="AW385" s="52"/>
      <c r="AX385" s="52"/>
      <c r="AY385" s="52"/>
      <c r="AZ385" s="52"/>
      <c r="BA385" s="52"/>
      <c r="BB385" s="52"/>
      <c r="BC385" s="52"/>
      <c r="BD385" s="52"/>
      <c r="BE385" s="52"/>
      <c r="BF385" s="52"/>
      <c r="BG385" s="52"/>
      <c r="BH385" s="1"/>
      <c r="BI385" s="1"/>
      <c r="BJ385" s="1"/>
      <c r="BK385" s="1"/>
      <c r="BL385" s="1"/>
      <c r="BM385" s="1"/>
      <c r="BN385" s="1"/>
      <c r="BO385" s="1"/>
      <c r="BP385" s="1"/>
      <c r="BQ385" s="1"/>
    </row>
    <row r="386" spans="1:69" s="36" customFormat="1" ht="15" x14ac:dyDescent="0.25">
      <c r="A386" s="50" t="s">
        <v>614</v>
      </c>
      <c r="B386" s="51" t="s">
        <v>615</v>
      </c>
      <c r="C386" s="51" t="s">
        <v>192</v>
      </c>
      <c r="D386" s="51" t="s">
        <v>625</v>
      </c>
      <c r="E386" s="59">
        <v>1176997</v>
      </c>
      <c r="F386" s="61">
        <v>1176997</v>
      </c>
      <c r="G386" s="24">
        <f t="shared" si="10"/>
        <v>0</v>
      </c>
      <c r="H386" s="40">
        <f t="shared" si="11"/>
        <v>0</v>
      </c>
      <c r="I386" s="57" t="s">
        <v>865</v>
      </c>
      <c r="J386" s="49" t="s">
        <v>865</v>
      </c>
      <c r="K386" s="48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  <c r="AA386" s="52"/>
      <c r="AB386" s="52"/>
      <c r="AC386" s="52"/>
      <c r="AD386" s="52"/>
      <c r="AE386" s="52"/>
      <c r="AF386" s="52"/>
      <c r="AG386" s="52"/>
      <c r="AH386" s="52"/>
      <c r="AI386" s="52"/>
      <c r="AJ386" s="52"/>
      <c r="AK386" s="52"/>
      <c r="AL386" s="52"/>
      <c r="AM386" s="52"/>
      <c r="AN386" s="52"/>
      <c r="AO386" s="52"/>
      <c r="AP386" s="52"/>
      <c r="AQ386" s="52"/>
      <c r="AR386" s="52"/>
      <c r="AS386" s="52"/>
      <c r="AT386" s="52"/>
      <c r="AU386" s="52"/>
      <c r="AV386" s="52"/>
      <c r="AW386" s="52"/>
      <c r="AX386" s="52"/>
      <c r="AY386" s="52"/>
      <c r="AZ386" s="52"/>
      <c r="BA386" s="52"/>
      <c r="BB386" s="52"/>
      <c r="BC386" s="52"/>
      <c r="BD386" s="52"/>
      <c r="BE386" s="52"/>
      <c r="BF386" s="52"/>
      <c r="BG386" s="52"/>
      <c r="BH386" s="1"/>
      <c r="BI386" s="1"/>
      <c r="BJ386" s="1"/>
      <c r="BK386" s="1"/>
      <c r="BL386" s="1"/>
      <c r="BM386" s="1"/>
      <c r="BN386" s="1"/>
      <c r="BO386" s="1"/>
      <c r="BP386" s="1"/>
      <c r="BQ386" s="1"/>
    </row>
    <row r="387" spans="1:69" s="36" customFormat="1" ht="15" x14ac:dyDescent="0.25">
      <c r="A387" s="50" t="s">
        <v>614</v>
      </c>
      <c r="B387" s="51" t="s">
        <v>615</v>
      </c>
      <c r="C387" s="51" t="s">
        <v>22</v>
      </c>
      <c r="D387" s="51" t="s">
        <v>626</v>
      </c>
      <c r="E387" s="59">
        <v>238172</v>
      </c>
      <c r="F387" s="61">
        <v>238172</v>
      </c>
      <c r="G387" s="24">
        <f t="shared" si="10"/>
        <v>0</v>
      </c>
      <c r="H387" s="40">
        <f t="shared" si="11"/>
        <v>0</v>
      </c>
      <c r="I387" s="57" t="s">
        <v>865</v>
      </c>
      <c r="J387" s="49" t="s">
        <v>865</v>
      </c>
      <c r="K387" s="48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  <c r="AA387" s="52"/>
      <c r="AB387" s="52"/>
      <c r="AC387" s="52"/>
      <c r="AD387" s="52"/>
      <c r="AE387" s="52"/>
      <c r="AF387" s="52"/>
      <c r="AG387" s="52"/>
      <c r="AH387" s="52"/>
      <c r="AI387" s="52"/>
      <c r="AJ387" s="52"/>
      <c r="AK387" s="52"/>
      <c r="AL387" s="52"/>
      <c r="AM387" s="52"/>
      <c r="AN387" s="52"/>
      <c r="AO387" s="52"/>
      <c r="AP387" s="52"/>
      <c r="AQ387" s="52"/>
      <c r="AR387" s="52"/>
      <c r="AS387" s="52"/>
      <c r="AT387" s="52"/>
      <c r="AU387" s="52"/>
      <c r="AV387" s="52"/>
      <c r="AW387" s="52"/>
      <c r="AX387" s="52"/>
      <c r="AY387" s="52"/>
      <c r="AZ387" s="52"/>
      <c r="BA387" s="52"/>
      <c r="BB387" s="52"/>
      <c r="BC387" s="52"/>
      <c r="BD387" s="52"/>
      <c r="BE387" s="52"/>
      <c r="BF387" s="52"/>
      <c r="BG387" s="52"/>
      <c r="BH387" s="1"/>
      <c r="BI387" s="1"/>
      <c r="BJ387" s="1"/>
      <c r="BK387" s="1"/>
      <c r="BL387" s="1"/>
      <c r="BM387" s="1"/>
      <c r="BN387" s="1"/>
      <c r="BO387" s="1"/>
      <c r="BP387" s="1"/>
      <c r="BQ387" s="1"/>
    </row>
    <row r="388" spans="1:69" s="36" customFormat="1" ht="15" x14ac:dyDescent="0.25">
      <c r="A388" s="50" t="s">
        <v>614</v>
      </c>
      <c r="B388" s="51" t="s">
        <v>615</v>
      </c>
      <c r="C388" s="51" t="s">
        <v>307</v>
      </c>
      <c r="D388" s="51" t="s">
        <v>627</v>
      </c>
      <c r="E388" s="59">
        <v>1709642</v>
      </c>
      <c r="F388" s="61">
        <v>1709642</v>
      </c>
      <c r="G388" s="24">
        <f t="shared" si="10"/>
        <v>0</v>
      </c>
      <c r="H388" s="40">
        <f t="shared" si="11"/>
        <v>0</v>
      </c>
      <c r="I388" s="57" t="s">
        <v>865</v>
      </c>
      <c r="J388" s="49" t="s">
        <v>865</v>
      </c>
      <c r="K388" s="48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  <c r="AA388" s="52"/>
      <c r="AB388" s="52"/>
      <c r="AC388" s="52"/>
      <c r="AD388" s="52"/>
      <c r="AE388" s="52"/>
      <c r="AF388" s="52"/>
      <c r="AG388" s="52"/>
      <c r="AH388" s="52"/>
      <c r="AI388" s="52"/>
      <c r="AJ388" s="52"/>
      <c r="AK388" s="52"/>
      <c r="AL388" s="52"/>
      <c r="AM388" s="52"/>
      <c r="AN388" s="52"/>
      <c r="AO388" s="52"/>
      <c r="AP388" s="52"/>
      <c r="AQ388" s="52"/>
      <c r="AR388" s="52"/>
      <c r="AS388" s="52"/>
      <c r="AT388" s="52"/>
      <c r="AU388" s="52"/>
      <c r="AV388" s="52"/>
      <c r="AW388" s="52"/>
      <c r="AX388" s="52"/>
      <c r="AY388" s="52"/>
      <c r="AZ388" s="52"/>
      <c r="BA388" s="52"/>
      <c r="BB388" s="52"/>
      <c r="BC388" s="52"/>
      <c r="BD388" s="52"/>
      <c r="BE388" s="52"/>
      <c r="BF388" s="52"/>
      <c r="BG388" s="52"/>
      <c r="BH388" s="1"/>
      <c r="BI388" s="1"/>
      <c r="BJ388" s="1"/>
      <c r="BK388" s="1"/>
      <c r="BL388" s="1"/>
      <c r="BM388" s="1"/>
      <c r="BN388" s="1"/>
      <c r="BO388" s="1"/>
      <c r="BP388" s="1"/>
      <c r="BQ388" s="1"/>
    </row>
    <row r="389" spans="1:69" s="36" customFormat="1" ht="15" x14ac:dyDescent="0.25">
      <c r="A389" s="50" t="s">
        <v>614</v>
      </c>
      <c r="B389" s="51" t="s">
        <v>615</v>
      </c>
      <c r="C389" s="51" t="s">
        <v>628</v>
      </c>
      <c r="D389" s="51" t="s">
        <v>629</v>
      </c>
      <c r="E389" s="59">
        <v>941381</v>
      </c>
      <c r="F389" s="61">
        <v>941381</v>
      </c>
      <c r="G389" s="24">
        <f t="shared" si="10"/>
        <v>0</v>
      </c>
      <c r="H389" s="40">
        <f t="shared" si="11"/>
        <v>0</v>
      </c>
      <c r="I389" s="57" t="s">
        <v>865</v>
      </c>
      <c r="J389" s="49" t="s">
        <v>865</v>
      </c>
      <c r="K389" s="48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  <c r="AA389" s="52"/>
      <c r="AB389" s="52"/>
      <c r="AC389" s="52"/>
      <c r="AD389" s="52"/>
      <c r="AE389" s="52"/>
      <c r="AF389" s="52"/>
      <c r="AG389" s="52"/>
      <c r="AH389" s="52"/>
      <c r="AI389" s="52"/>
      <c r="AJ389" s="52"/>
      <c r="AK389" s="52"/>
      <c r="AL389" s="52"/>
      <c r="AM389" s="52"/>
      <c r="AN389" s="52"/>
      <c r="AO389" s="52"/>
      <c r="AP389" s="52"/>
      <c r="AQ389" s="52"/>
      <c r="AR389" s="52"/>
      <c r="AS389" s="52"/>
      <c r="AT389" s="52"/>
      <c r="AU389" s="52"/>
      <c r="AV389" s="52"/>
      <c r="AW389" s="52"/>
      <c r="AX389" s="52"/>
      <c r="AY389" s="52"/>
      <c r="AZ389" s="52"/>
      <c r="BA389" s="52"/>
      <c r="BB389" s="52"/>
      <c r="BC389" s="52"/>
      <c r="BD389" s="52"/>
      <c r="BE389" s="52"/>
      <c r="BF389" s="52"/>
      <c r="BG389" s="52"/>
      <c r="BH389" s="1"/>
      <c r="BI389" s="1"/>
      <c r="BJ389" s="1"/>
      <c r="BK389" s="1"/>
      <c r="BL389" s="1"/>
      <c r="BM389" s="1"/>
      <c r="BN389" s="1"/>
      <c r="BO389" s="1"/>
      <c r="BP389" s="1"/>
      <c r="BQ389" s="1"/>
    </row>
    <row r="390" spans="1:69" s="36" customFormat="1" ht="15" x14ac:dyDescent="0.25">
      <c r="A390" s="50" t="s">
        <v>614</v>
      </c>
      <c r="B390" s="51" t="s">
        <v>615</v>
      </c>
      <c r="C390" s="51" t="s">
        <v>334</v>
      </c>
      <c r="D390" s="51" t="s">
        <v>630</v>
      </c>
      <c r="E390" s="59">
        <v>1549019</v>
      </c>
      <c r="F390" s="61">
        <v>1549019</v>
      </c>
      <c r="G390" s="24">
        <f t="shared" si="10"/>
        <v>0</v>
      </c>
      <c r="H390" s="40">
        <f t="shared" si="11"/>
        <v>0</v>
      </c>
      <c r="I390" s="57" t="s">
        <v>865</v>
      </c>
      <c r="J390" s="49" t="s">
        <v>865</v>
      </c>
      <c r="K390" s="48"/>
      <c r="L390" s="52"/>
      <c r="M390" s="5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  <c r="AA390" s="52"/>
      <c r="AB390" s="52"/>
      <c r="AC390" s="52"/>
      <c r="AD390" s="52"/>
      <c r="AE390" s="52"/>
      <c r="AF390" s="52"/>
      <c r="AG390" s="52"/>
      <c r="AH390" s="52"/>
      <c r="AI390" s="52"/>
      <c r="AJ390" s="52"/>
      <c r="AK390" s="52"/>
      <c r="AL390" s="52"/>
      <c r="AM390" s="52"/>
      <c r="AN390" s="52"/>
      <c r="AO390" s="52"/>
      <c r="AP390" s="52"/>
      <c r="AQ390" s="52"/>
      <c r="AR390" s="52"/>
      <c r="AS390" s="52"/>
      <c r="AT390" s="52"/>
      <c r="AU390" s="52"/>
      <c r="AV390" s="52"/>
      <c r="AW390" s="52"/>
      <c r="AX390" s="52"/>
      <c r="AY390" s="52"/>
      <c r="AZ390" s="52"/>
      <c r="BA390" s="52"/>
      <c r="BB390" s="52"/>
      <c r="BC390" s="52"/>
      <c r="BD390" s="52"/>
      <c r="BE390" s="52"/>
      <c r="BF390" s="52"/>
      <c r="BG390" s="52"/>
      <c r="BH390" s="1"/>
      <c r="BI390" s="1"/>
      <c r="BJ390" s="1"/>
      <c r="BK390" s="1"/>
      <c r="BL390" s="1"/>
      <c r="BM390" s="1"/>
      <c r="BN390" s="1"/>
      <c r="BO390" s="1"/>
      <c r="BP390" s="1"/>
      <c r="BQ390" s="1"/>
    </row>
    <row r="391" spans="1:69" s="36" customFormat="1" ht="15" x14ac:dyDescent="0.25">
      <c r="A391" s="50" t="s">
        <v>631</v>
      </c>
      <c r="B391" s="51" t="s">
        <v>632</v>
      </c>
      <c r="C391" s="51" t="s">
        <v>153</v>
      </c>
      <c r="D391" s="51" t="s">
        <v>633</v>
      </c>
      <c r="E391" s="59">
        <v>368297</v>
      </c>
      <c r="F391" s="61">
        <v>368297</v>
      </c>
      <c r="G391" s="24">
        <f t="shared" si="10"/>
        <v>0</v>
      </c>
      <c r="H391" s="40">
        <f t="shared" si="11"/>
        <v>0</v>
      </c>
      <c r="I391" s="57" t="s">
        <v>865</v>
      </c>
      <c r="J391" s="49" t="s">
        <v>865</v>
      </c>
      <c r="K391" s="48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  <c r="AA391" s="52"/>
      <c r="AB391" s="52"/>
      <c r="AC391" s="52"/>
      <c r="AD391" s="52"/>
      <c r="AE391" s="52"/>
      <c r="AF391" s="52"/>
      <c r="AG391" s="52"/>
      <c r="AH391" s="52"/>
      <c r="AI391" s="52"/>
      <c r="AJ391" s="52"/>
      <c r="AK391" s="52"/>
      <c r="AL391" s="52"/>
      <c r="AM391" s="52"/>
      <c r="AN391" s="52"/>
      <c r="AO391" s="52"/>
      <c r="AP391" s="52"/>
      <c r="AQ391" s="52"/>
      <c r="AR391" s="52"/>
      <c r="AS391" s="52"/>
      <c r="AT391" s="52"/>
      <c r="AU391" s="52"/>
      <c r="AV391" s="52"/>
      <c r="AW391" s="52"/>
      <c r="AX391" s="52"/>
      <c r="AY391" s="52"/>
      <c r="AZ391" s="52"/>
      <c r="BA391" s="52"/>
      <c r="BB391" s="52"/>
      <c r="BC391" s="52"/>
      <c r="BD391" s="52"/>
      <c r="BE391" s="52"/>
      <c r="BF391" s="52"/>
      <c r="BG391" s="52"/>
      <c r="BH391" s="1"/>
      <c r="BI391" s="1"/>
      <c r="BJ391" s="1"/>
      <c r="BK391" s="1"/>
      <c r="BL391" s="1"/>
      <c r="BM391" s="1"/>
      <c r="BN391" s="1"/>
      <c r="BO391" s="1"/>
      <c r="BP391" s="1"/>
      <c r="BQ391" s="1"/>
    </row>
    <row r="392" spans="1:69" s="36" customFormat="1" ht="15" x14ac:dyDescent="0.25">
      <c r="A392" s="50" t="s">
        <v>631</v>
      </c>
      <c r="B392" s="51" t="s">
        <v>632</v>
      </c>
      <c r="C392" s="51" t="s">
        <v>26</v>
      </c>
      <c r="D392" s="51" t="s">
        <v>634</v>
      </c>
      <c r="E392" s="59">
        <v>3220043</v>
      </c>
      <c r="F392" s="61">
        <v>3220043</v>
      </c>
      <c r="G392" s="24">
        <f t="shared" si="10"/>
        <v>0</v>
      </c>
      <c r="H392" s="40">
        <f t="shared" si="11"/>
        <v>0</v>
      </c>
      <c r="I392" s="57" t="s">
        <v>865</v>
      </c>
      <c r="J392" s="49" t="s">
        <v>865</v>
      </c>
      <c r="K392" s="48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  <c r="AA392" s="52"/>
      <c r="AB392" s="52"/>
      <c r="AC392" s="52"/>
      <c r="AD392" s="52"/>
      <c r="AE392" s="52"/>
      <c r="AF392" s="52"/>
      <c r="AG392" s="52"/>
      <c r="AH392" s="52"/>
      <c r="AI392" s="52"/>
      <c r="AJ392" s="52"/>
      <c r="AK392" s="52"/>
      <c r="AL392" s="52"/>
      <c r="AM392" s="52"/>
      <c r="AN392" s="52"/>
      <c r="AO392" s="52"/>
      <c r="AP392" s="52"/>
      <c r="AQ392" s="52"/>
      <c r="AR392" s="52"/>
      <c r="AS392" s="52"/>
      <c r="AT392" s="52"/>
      <c r="AU392" s="52"/>
      <c r="AV392" s="52"/>
      <c r="AW392" s="52"/>
      <c r="AX392" s="52"/>
      <c r="AY392" s="52"/>
      <c r="AZ392" s="52"/>
      <c r="BA392" s="52"/>
      <c r="BB392" s="52"/>
      <c r="BC392" s="52"/>
      <c r="BD392" s="52"/>
      <c r="BE392" s="52"/>
      <c r="BF392" s="52"/>
      <c r="BG392" s="52"/>
      <c r="BH392" s="1"/>
      <c r="BI392" s="1"/>
      <c r="BJ392" s="1"/>
      <c r="BK392" s="1"/>
      <c r="BL392" s="1"/>
      <c r="BM392" s="1"/>
      <c r="BN392" s="1"/>
      <c r="BO392" s="1"/>
      <c r="BP392" s="1"/>
      <c r="BQ392" s="1"/>
    </row>
    <row r="393" spans="1:69" s="36" customFormat="1" ht="15" x14ac:dyDescent="0.25">
      <c r="A393" s="50" t="s">
        <v>631</v>
      </c>
      <c r="B393" s="51" t="s">
        <v>632</v>
      </c>
      <c r="C393" s="51" t="s">
        <v>368</v>
      </c>
      <c r="D393" s="51" t="s">
        <v>635</v>
      </c>
      <c r="E393" s="59">
        <v>2309495</v>
      </c>
      <c r="F393" s="61">
        <v>2309495</v>
      </c>
      <c r="G393" s="24">
        <f t="shared" ref="G393:G456" si="12">SUM(F393-E393)</f>
        <v>0</v>
      </c>
      <c r="H393" s="40">
        <f t="shared" ref="H393:H456" si="13">ROUND(G393/E393,4)</f>
        <v>0</v>
      </c>
      <c r="I393" s="57" t="s">
        <v>865</v>
      </c>
      <c r="J393" s="49" t="s">
        <v>865</v>
      </c>
      <c r="K393" s="48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  <c r="AA393" s="52"/>
      <c r="AB393" s="52"/>
      <c r="AC393" s="52"/>
      <c r="AD393" s="52"/>
      <c r="AE393" s="52"/>
      <c r="AF393" s="52"/>
      <c r="AG393" s="52"/>
      <c r="AH393" s="52"/>
      <c r="AI393" s="52"/>
      <c r="AJ393" s="52"/>
      <c r="AK393" s="52"/>
      <c r="AL393" s="52"/>
      <c r="AM393" s="52"/>
      <c r="AN393" s="52"/>
      <c r="AO393" s="52"/>
      <c r="AP393" s="52"/>
      <c r="AQ393" s="52"/>
      <c r="AR393" s="52"/>
      <c r="AS393" s="52"/>
      <c r="AT393" s="52"/>
      <c r="AU393" s="52"/>
      <c r="AV393" s="52"/>
      <c r="AW393" s="52"/>
      <c r="AX393" s="52"/>
      <c r="AY393" s="52"/>
      <c r="AZ393" s="52"/>
      <c r="BA393" s="52"/>
      <c r="BB393" s="52"/>
      <c r="BC393" s="52"/>
      <c r="BD393" s="52"/>
      <c r="BE393" s="52"/>
      <c r="BF393" s="52"/>
      <c r="BG393" s="52"/>
      <c r="BH393" s="1"/>
      <c r="BI393" s="1"/>
      <c r="BJ393" s="1"/>
      <c r="BK393" s="1"/>
      <c r="BL393" s="1"/>
      <c r="BM393" s="1"/>
      <c r="BN393" s="1"/>
      <c r="BO393" s="1"/>
      <c r="BP393" s="1"/>
      <c r="BQ393" s="1"/>
    </row>
    <row r="394" spans="1:69" s="36" customFormat="1" ht="15" x14ac:dyDescent="0.25">
      <c r="A394" s="50" t="s">
        <v>631</v>
      </c>
      <c r="B394" s="51" t="s">
        <v>632</v>
      </c>
      <c r="C394" s="51" t="s">
        <v>250</v>
      </c>
      <c r="D394" s="51" t="s">
        <v>636</v>
      </c>
      <c r="E394" s="59">
        <v>4021802</v>
      </c>
      <c r="F394" s="61">
        <v>4021802</v>
      </c>
      <c r="G394" s="24">
        <f t="shared" si="12"/>
        <v>0</v>
      </c>
      <c r="H394" s="40">
        <f t="shared" si="13"/>
        <v>0</v>
      </c>
      <c r="I394" s="57" t="s">
        <v>865</v>
      </c>
      <c r="J394" s="49" t="s">
        <v>865</v>
      </c>
      <c r="K394" s="48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  <c r="AA394" s="52"/>
      <c r="AB394" s="52"/>
      <c r="AC394" s="52"/>
      <c r="AD394" s="52"/>
      <c r="AE394" s="52"/>
      <c r="AF394" s="52"/>
      <c r="AG394" s="52"/>
      <c r="AH394" s="52"/>
      <c r="AI394" s="52"/>
      <c r="AJ394" s="52"/>
      <c r="AK394" s="52"/>
      <c r="AL394" s="52"/>
      <c r="AM394" s="52"/>
      <c r="AN394" s="52"/>
      <c r="AO394" s="52"/>
      <c r="AP394" s="52"/>
      <c r="AQ394" s="52"/>
      <c r="AR394" s="52"/>
      <c r="AS394" s="52"/>
      <c r="AT394" s="52"/>
      <c r="AU394" s="52"/>
      <c r="AV394" s="52"/>
      <c r="AW394" s="52"/>
      <c r="AX394" s="52"/>
      <c r="AY394" s="52"/>
      <c r="AZ394" s="52"/>
      <c r="BA394" s="52"/>
      <c r="BB394" s="52"/>
      <c r="BC394" s="52"/>
      <c r="BD394" s="52"/>
      <c r="BE394" s="52"/>
      <c r="BF394" s="52"/>
      <c r="BG394" s="52"/>
      <c r="BH394" s="1"/>
      <c r="BI394" s="1"/>
      <c r="BJ394" s="1"/>
      <c r="BK394" s="1"/>
      <c r="BL394" s="1"/>
      <c r="BM394" s="1"/>
      <c r="BN394" s="1"/>
      <c r="BO394" s="1"/>
      <c r="BP394" s="1"/>
      <c r="BQ394" s="1"/>
    </row>
    <row r="395" spans="1:69" s="36" customFormat="1" ht="15" x14ac:dyDescent="0.25">
      <c r="A395" s="50" t="s">
        <v>631</v>
      </c>
      <c r="B395" s="51" t="s">
        <v>632</v>
      </c>
      <c r="C395" s="51" t="s">
        <v>377</v>
      </c>
      <c r="D395" s="51" t="s">
        <v>637</v>
      </c>
      <c r="E395" s="59">
        <v>9141040</v>
      </c>
      <c r="F395" s="61">
        <v>9141040</v>
      </c>
      <c r="G395" s="24">
        <f t="shared" si="12"/>
        <v>0</v>
      </c>
      <c r="H395" s="40">
        <f t="shared" si="13"/>
        <v>0</v>
      </c>
      <c r="I395" s="57" t="s">
        <v>865</v>
      </c>
      <c r="J395" s="49" t="s">
        <v>865</v>
      </c>
      <c r="K395" s="48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  <c r="AA395" s="52"/>
      <c r="AB395" s="52"/>
      <c r="AC395" s="52"/>
      <c r="AD395" s="52"/>
      <c r="AE395" s="52"/>
      <c r="AF395" s="52"/>
      <c r="AG395" s="52"/>
      <c r="AH395" s="52"/>
      <c r="AI395" s="52"/>
      <c r="AJ395" s="52"/>
      <c r="AK395" s="52"/>
      <c r="AL395" s="52"/>
      <c r="AM395" s="52"/>
      <c r="AN395" s="52"/>
      <c r="AO395" s="52"/>
      <c r="AP395" s="52"/>
      <c r="AQ395" s="52"/>
      <c r="AR395" s="52"/>
      <c r="AS395" s="52"/>
      <c r="AT395" s="52"/>
      <c r="AU395" s="52"/>
      <c r="AV395" s="52"/>
      <c r="AW395" s="52"/>
      <c r="AX395" s="52"/>
      <c r="AY395" s="52"/>
      <c r="AZ395" s="52"/>
      <c r="BA395" s="52"/>
      <c r="BB395" s="52"/>
      <c r="BC395" s="52"/>
      <c r="BD395" s="52"/>
      <c r="BE395" s="52"/>
      <c r="BF395" s="52"/>
      <c r="BG395" s="52"/>
      <c r="BH395" s="1"/>
      <c r="BI395" s="1"/>
      <c r="BJ395" s="1"/>
      <c r="BK395" s="1"/>
      <c r="BL395" s="1"/>
      <c r="BM395" s="1"/>
      <c r="BN395" s="1"/>
      <c r="BO395" s="1"/>
      <c r="BP395" s="1"/>
      <c r="BQ395" s="1"/>
    </row>
    <row r="396" spans="1:69" s="36" customFormat="1" ht="15" x14ac:dyDescent="0.25">
      <c r="A396" s="50" t="s">
        <v>631</v>
      </c>
      <c r="B396" s="51" t="s">
        <v>632</v>
      </c>
      <c r="C396" s="51" t="s">
        <v>43</v>
      </c>
      <c r="D396" s="51" t="s">
        <v>638</v>
      </c>
      <c r="E396" s="59">
        <v>2281932</v>
      </c>
      <c r="F396" s="61">
        <v>2281932</v>
      </c>
      <c r="G396" s="24">
        <f t="shared" si="12"/>
        <v>0</v>
      </c>
      <c r="H396" s="40">
        <f t="shared" si="13"/>
        <v>0</v>
      </c>
      <c r="I396" s="57" t="s">
        <v>865</v>
      </c>
      <c r="J396" s="49" t="s">
        <v>865</v>
      </c>
      <c r="K396" s="48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  <c r="AA396" s="52"/>
      <c r="AB396" s="52"/>
      <c r="AC396" s="52"/>
      <c r="AD396" s="52"/>
      <c r="AE396" s="52"/>
      <c r="AF396" s="52"/>
      <c r="AG396" s="52"/>
      <c r="AH396" s="52"/>
      <c r="AI396" s="52"/>
      <c r="AJ396" s="52"/>
      <c r="AK396" s="52"/>
      <c r="AL396" s="52"/>
      <c r="AM396" s="52"/>
      <c r="AN396" s="52"/>
      <c r="AO396" s="52"/>
      <c r="AP396" s="52"/>
      <c r="AQ396" s="52"/>
      <c r="AR396" s="52"/>
      <c r="AS396" s="52"/>
      <c r="AT396" s="52"/>
      <c r="AU396" s="52"/>
      <c r="AV396" s="52"/>
      <c r="AW396" s="52"/>
      <c r="AX396" s="52"/>
      <c r="AY396" s="52"/>
      <c r="AZ396" s="52"/>
      <c r="BA396" s="52"/>
      <c r="BB396" s="52"/>
      <c r="BC396" s="52"/>
      <c r="BD396" s="52"/>
      <c r="BE396" s="52"/>
      <c r="BF396" s="52"/>
      <c r="BG396" s="52"/>
      <c r="BH396" s="1"/>
      <c r="BI396" s="1"/>
      <c r="BJ396" s="1"/>
      <c r="BK396" s="1"/>
      <c r="BL396" s="1"/>
      <c r="BM396" s="1"/>
      <c r="BN396" s="1"/>
      <c r="BO396" s="1"/>
      <c r="BP396" s="1"/>
      <c r="BQ396" s="1"/>
    </row>
    <row r="397" spans="1:69" s="36" customFormat="1" ht="15" x14ac:dyDescent="0.25">
      <c r="A397" s="50" t="s">
        <v>631</v>
      </c>
      <c r="B397" s="51" t="s">
        <v>632</v>
      </c>
      <c r="C397" s="51" t="s">
        <v>61</v>
      </c>
      <c r="D397" s="51" t="s">
        <v>639</v>
      </c>
      <c r="E397" s="59">
        <v>2690594</v>
      </c>
      <c r="F397" s="61">
        <v>2690594</v>
      </c>
      <c r="G397" s="24">
        <f t="shared" si="12"/>
        <v>0</v>
      </c>
      <c r="H397" s="40">
        <f t="shared" si="13"/>
        <v>0</v>
      </c>
      <c r="I397" s="57" t="s">
        <v>865</v>
      </c>
      <c r="J397" s="49" t="s">
        <v>865</v>
      </c>
      <c r="K397" s="48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  <c r="AA397" s="52"/>
      <c r="AB397" s="52"/>
      <c r="AC397" s="52"/>
      <c r="AD397" s="52"/>
      <c r="AE397" s="52"/>
      <c r="AF397" s="52"/>
      <c r="AG397" s="52"/>
      <c r="AH397" s="52"/>
      <c r="AI397" s="52"/>
      <c r="AJ397" s="52"/>
      <c r="AK397" s="52"/>
      <c r="AL397" s="52"/>
      <c r="AM397" s="52"/>
      <c r="AN397" s="52"/>
      <c r="AO397" s="52"/>
      <c r="AP397" s="52"/>
      <c r="AQ397" s="52"/>
      <c r="AR397" s="52"/>
      <c r="AS397" s="52"/>
      <c r="AT397" s="52"/>
      <c r="AU397" s="52"/>
      <c r="AV397" s="52"/>
      <c r="AW397" s="52"/>
      <c r="AX397" s="52"/>
      <c r="AY397" s="52"/>
      <c r="AZ397" s="52"/>
      <c r="BA397" s="52"/>
      <c r="BB397" s="52"/>
      <c r="BC397" s="52"/>
      <c r="BD397" s="52"/>
      <c r="BE397" s="52"/>
      <c r="BF397" s="52"/>
      <c r="BG397" s="52"/>
      <c r="BH397" s="1"/>
      <c r="BI397" s="1"/>
      <c r="BJ397" s="1"/>
      <c r="BK397" s="1"/>
      <c r="BL397" s="1"/>
      <c r="BM397" s="1"/>
      <c r="BN397" s="1"/>
      <c r="BO397" s="1"/>
      <c r="BP397" s="1"/>
      <c r="BQ397" s="1"/>
    </row>
    <row r="398" spans="1:69" s="36" customFormat="1" ht="15" x14ac:dyDescent="0.25">
      <c r="A398" s="50" t="s">
        <v>640</v>
      </c>
      <c r="B398" s="51" t="s">
        <v>641</v>
      </c>
      <c r="C398" s="51" t="s">
        <v>642</v>
      </c>
      <c r="D398" s="51" t="s">
        <v>643</v>
      </c>
      <c r="E398" s="59">
        <v>1116733</v>
      </c>
      <c r="F398" s="61">
        <v>1116733</v>
      </c>
      <c r="G398" s="24">
        <f t="shared" si="12"/>
        <v>0</v>
      </c>
      <c r="H398" s="40">
        <f t="shared" si="13"/>
        <v>0</v>
      </c>
      <c r="I398" s="57" t="s">
        <v>865</v>
      </c>
      <c r="J398" s="49" t="s">
        <v>865</v>
      </c>
      <c r="K398" s="48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  <c r="AA398" s="52"/>
      <c r="AB398" s="52"/>
      <c r="AC398" s="52"/>
      <c r="AD398" s="52"/>
      <c r="AE398" s="52"/>
      <c r="AF398" s="52"/>
      <c r="AG398" s="52"/>
      <c r="AH398" s="52"/>
      <c r="AI398" s="52"/>
      <c r="AJ398" s="52"/>
      <c r="AK398" s="52"/>
      <c r="AL398" s="52"/>
      <c r="AM398" s="52"/>
      <c r="AN398" s="52"/>
      <c r="AO398" s="52"/>
      <c r="AP398" s="52"/>
      <c r="AQ398" s="52"/>
      <c r="AR398" s="52"/>
      <c r="AS398" s="52"/>
      <c r="AT398" s="52"/>
      <c r="AU398" s="52"/>
      <c r="AV398" s="52"/>
      <c r="AW398" s="52"/>
      <c r="AX398" s="52"/>
      <c r="AY398" s="52"/>
      <c r="AZ398" s="52"/>
      <c r="BA398" s="52"/>
      <c r="BB398" s="52"/>
      <c r="BC398" s="52"/>
      <c r="BD398" s="52"/>
      <c r="BE398" s="52"/>
      <c r="BF398" s="52"/>
      <c r="BG398" s="52"/>
      <c r="BH398" s="1"/>
      <c r="BI398" s="1"/>
      <c r="BJ398" s="1"/>
      <c r="BK398" s="1"/>
      <c r="BL398" s="1"/>
      <c r="BM398" s="1"/>
      <c r="BN398" s="1"/>
      <c r="BO398" s="1"/>
      <c r="BP398" s="1"/>
      <c r="BQ398" s="1"/>
    </row>
    <row r="399" spans="1:69" s="36" customFormat="1" ht="15" x14ac:dyDescent="0.25">
      <c r="A399" s="50" t="s">
        <v>640</v>
      </c>
      <c r="B399" s="51" t="s">
        <v>641</v>
      </c>
      <c r="C399" s="51" t="s">
        <v>26</v>
      </c>
      <c r="D399" s="51" t="s">
        <v>644</v>
      </c>
      <c r="E399" s="59">
        <v>3086676</v>
      </c>
      <c r="F399" s="61">
        <v>3086676</v>
      </c>
      <c r="G399" s="24">
        <f t="shared" si="12"/>
        <v>0</v>
      </c>
      <c r="H399" s="40">
        <f t="shared" si="13"/>
        <v>0</v>
      </c>
      <c r="I399" s="57" t="s">
        <v>865</v>
      </c>
      <c r="J399" s="49" t="s">
        <v>865</v>
      </c>
      <c r="K399" s="48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  <c r="AA399" s="52"/>
      <c r="AB399" s="52"/>
      <c r="AC399" s="52"/>
      <c r="AD399" s="52"/>
      <c r="AE399" s="52"/>
      <c r="AF399" s="52"/>
      <c r="AG399" s="52"/>
      <c r="AH399" s="52"/>
      <c r="AI399" s="52"/>
      <c r="AJ399" s="52"/>
      <c r="AK399" s="52"/>
      <c r="AL399" s="52"/>
      <c r="AM399" s="52"/>
      <c r="AN399" s="52"/>
      <c r="AO399" s="52"/>
      <c r="AP399" s="52"/>
      <c r="AQ399" s="52"/>
      <c r="AR399" s="52"/>
      <c r="AS399" s="52"/>
      <c r="AT399" s="52"/>
      <c r="AU399" s="52"/>
      <c r="AV399" s="52"/>
      <c r="AW399" s="52"/>
      <c r="AX399" s="52"/>
      <c r="AY399" s="52"/>
      <c r="AZ399" s="52"/>
      <c r="BA399" s="52"/>
      <c r="BB399" s="52"/>
      <c r="BC399" s="52"/>
      <c r="BD399" s="52"/>
      <c r="BE399" s="52"/>
      <c r="BF399" s="52"/>
      <c r="BG399" s="52"/>
      <c r="BH399" s="1"/>
      <c r="BI399" s="1"/>
      <c r="BJ399" s="1"/>
      <c r="BK399" s="1"/>
      <c r="BL399" s="1"/>
      <c r="BM399" s="1"/>
      <c r="BN399" s="1"/>
      <c r="BO399" s="1"/>
      <c r="BP399" s="1"/>
      <c r="BQ399" s="1"/>
    </row>
    <row r="400" spans="1:69" s="36" customFormat="1" ht="15" x14ac:dyDescent="0.25">
      <c r="A400" s="50" t="s">
        <v>640</v>
      </c>
      <c r="B400" s="51" t="s">
        <v>641</v>
      </c>
      <c r="C400" s="51" t="s">
        <v>59</v>
      </c>
      <c r="D400" s="51" t="s">
        <v>645</v>
      </c>
      <c r="E400" s="59">
        <v>6344397</v>
      </c>
      <c r="F400" s="61">
        <v>6344397</v>
      </c>
      <c r="G400" s="24">
        <f t="shared" si="12"/>
        <v>0</v>
      </c>
      <c r="H400" s="40">
        <f t="shared" si="13"/>
        <v>0</v>
      </c>
      <c r="I400" s="57" t="s">
        <v>865</v>
      </c>
      <c r="J400" s="49" t="s">
        <v>865</v>
      </c>
      <c r="K400" s="48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  <c r="AA400" s="52"/>
      <c r="AB400" s="52"/>
      <c r="AC400" s="52"/>
      <c r="AD400" s="52"/>
      <c r="AE400" s="52"/>
      <c r="AF400" s="52"/>
      <c r="AG400" s="52"/>
      <c r="AH400" s="52"/>
      <c r="AI400" s="52"/>
      <c r="AJ400" s="52"/>
      <c r="AK400" s="52"/>
      <c r="AL400" s="52"/>
      <c r="AM400" s="52"/>
      <c r="AN400" s="52"/>
      <c r="AO400" s="52"/>
      <c r="AP400" s="52"/>
      <c r="AQ400" s="52"/>
      <c r="AR400" s="52"/>
      <c r="AS400" s="52"/>
      <c r="AT400" s="52"/>
      <c r="AU400" s="52"/>
      <c r="AV400" s="52"/>
      <c r="AW400" s="52"/>
      <c r="AX400" s="52"/>
      <c r="AY400" s="52"/>
      <c r="AZ400" s="52"/>
      <c r="BA400" s="52"/>
      <c r="BB400" s="52"/>
      <c r="BC400" s="52"/>
      <c r="BD400" s="52"/>
      <c r="BE400" s="52"/>
      <c r="BF400" s="52"/>
      <c r="BG400" s="52"/>
      <c r="BH400" s="1"/>
      <c r="BI400" s="1"/>
      <c r="BJ400" s="1"/>
      <c r="BK400" s="1"/>
      <c r="BL400" s="1"/>
      <c r="BM400" s="1"/>
      <c r="BN400" s="1"/>
      <c r="BO400" s="1"/>
      <c r="BP400" s="1"/>
      <c r="BQ400" s="1"/>
    </row>
    <row r="401" spans="1:69" s="36" customFormat="1" ht="15" x14ac:dyDescent="0.25">
      <c r="A401" s="50" t="s">
        <v>646</v>
      </c>
      <c r="B401" s="51" t="s">
        <v>647</v>
      </c>
      <c r="C401" s="51" t="s">
        <v>648</v>
      </c>
      <c r="D401" s="51" t="s">
        <v>649</v>
      </c>
      <c r="E401" s="59">
        <v>701002</v>
      </c>
      <c r="F401" s="61">
        <v>701002</v>
      </c>
      <c r="G401" s="24">
        <f t="shared" si="12"/>
        <v>0</v>
      </c>
      <c r="H401" s="40">
        <f t="shared" si="13"/>
        <v>0</v>
      </c>
      <c r="I401" s="57" t="s">
        <v>865</v>
      </c>
      <c r="J401" s="49" t="s">
        <v>865</v>
      </c>
      <c r="K401" s="48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  <c r="AA401" s="52"/>
      <c r="AB401" s="52"/>
      <c r="AC401" s="52"/>
      <c r="AD401" s="52"/>
      <c r="AE401" s="52"/>
      <c r="AF401" s="52"/>
      <c r="AG401" s="52"/>
      <c r="AH401" s="52"/>
      <c r="AI401" s="52"/>
      <c r="AJ401" s="52"/>
      <c r="AK401" s="52"/>
      <c r="AL401" s="52"/>
      <c r="AM401" s="52"/>
      <c r="AN401" s="52"/>
      <c r="AO401" s="52"/>
      <c r="AP401" s="52"/>
      <c r="AQ401" s="52"/>
      <c r="AR401" s="52"/>
      <c r="AS401" s="52"/>
      <c r="AT401" s="52"/>
      <c r="AU401" s="52"/>
      <c r="AV401" s="52"/>
      <c r="AW401" s="52"/>
      <c r="AX401" s="52"/>
      <c r="AY401" s="52"/>
      <c r="AZ401" s="52"/>
      <c r="BA401" s="52"/>
      <c r="BB401" s="52"/>
      <c r="BC401" s="52"/>
      <c r="BD401" s="52"/>
      <c r="BE401" s="52"/>
      <c r="BF401" s="52"/>
      <c r="BG401" s="52"/>
      <c r="BH401" s="1"/>
      <c r="BI401" s="1"/>
      <c r="BJ401" s="1"/>
      <c r="BK401" s="1"/>
      <c r="BL401" s="1"/>
      <c r="BM401" s="1"/>
      <c r="BN401" s="1"/>
      <c r="BO401" s="1"/>
      <c r="BP401" s="1"/>
      <c r="BQ401" s="1"/>
    </row>
    <row r="402" spans="1:69" s="36" customFormat="1" ht="15" x14ac:dyDescent="0.25">
      <c r="A402" s="50" t="s">
        <v>646</v>
      </c>
      <c r="B402" s="51" t="s">
        <v>647</v>
      </c>
      <c r="C402" s="51" t="s">
        <v>79</v>
      </c>
      <c r="D402" s="51" t="s">
        <v>650</v>
      </c>
      <c r="E402" s="59">
        <v>1351469</v>
      </c>
      <c r="F402" s="61">
        <v>1351469</v>
      </c>
      <c r="G402" s="24">
        <f t="shared" si="12"/>
        <v>0</v>
      </c>
      <c r="H402" s="40">
        <f t="shared" si="13"/>
        <v>0</v>
      </c>
      <c r="I402" s="57" t="s">
        <v>865</v>
      </c>
      <c r="J402" s="49" t="s">
        <v>865</v>
      </c>
      <c r="K402" s="48"/>
      <c r="L402" s="52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  <c r="AA402" s="52"/>
      <c r="AB402" s="52"/>
      <c r="AC402" s="52"/>
      <c r="AD402" s="52"/>
      <c r="AE402" s="52"/>
      <c r="AF402" s="52"/>
      <c r="AG402" s="52"/>
      <c r="AH402" s="52"/>
      <c r="AI402" s="52"/>
      <c r="AJ402" s="52"/>
      <c r="AK402" s="52"/>
      <c r="AL402" s="52"/>
      <c r="AM402" s="52"/>
      <c r="AN402" s="52"/>
      <c r="AO402" s="52"/>
      <c r="AP402" s="52"/>
      <c r="AQ402" s="52"/>
      <c r="AR402" s="52"/>
      <c r="AS402" s="52"/>
      <c r="AT402" s="52"/>
      <c r="AU402" s="52"/>
      <c r="AV402" s="52"/>
      <c r="AW402" s="52"/>
      <c r="AX402" s="52"/>
      <c r="AY402" s="52"/>
      <c r="AZ402" s="52"/>
      <c r="BA402" s="52"/>
      <c r="BB402" s="52"/>
      <c r="BC402" s="52"/>
      <c r="BD402" s="52"/>
      <c r="BE402" s="52"/>
      <c r="BF402" s="52"/>
      <c r="BG402" s="52"/>
      <c r="BH402" s="1"/>
      <c r="BI402" s="1"/>
      <c r="BJ402" s="1"/>
      <c r="BK402" s="1"/>
      <c r="BL402" s="1"/>
      <c r="BM402" s="1"/>
      <c r="BN402" s="1"/>
      <c r="BO402" s="1"/>
      <c r="BP402" s="1"/>
      <c r="BQ402" s="1"/>
    </row>
    <row r="403" spans="1:69" s="36" customFormat="1" ht="15" x14ac:dyDescent="0.25">
      <c r="A403" s="50" t="s">
        <v>646</v>
      </c>
      <c r="B403" s="51" t="s">
        <v>647</v>
      </c>
      <c r="C403" s="51" t="s">
        <v>168</v>
      </c>
      <c r="D403" s="51" t="s">
        <v>651</v>
      </c>
      <c r="E403" s="59">
        <v>15148652</v>
      </c>
      <c r="F403" s="61">
        <v>15148652</v>
      </c>
      <c r="G403" s="24">
        <f t="shared" si="12"/>
        <v>0</v>
      </c>
      <c r="H403" s="40">
        <f t="shared" si="13"/>
        <v>0</v>
      </c>
      <c r="I403" s="57" t="s">
        <v>865</v>
      </c>
      <c r="J403" s="49" t="s">
        <v>865</v>
      </c>
      <c r="K403" s="48"/>
      <c r="L403" s="52"/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  <c r="AA403" s="52"/>
      <c r="AB403" s="52"/>
      <c r="AC403" s="52"/>
      <c r="AD403" s="52"/>
      <c r="AE403" s="52"/>
      <c r="AF403" s="52"/>
      <c r="AG403" s="52"/>
      <c r="AH403" s="52"/>
      <c r="AI403" s="52"/>
      <c r="AJ403" s="52"/>
      <c r="AK403" s="52"/>
      <c r="AL403" s="52"/>
      <c r="AM403" s="52"/>
      <c r="AN403" s="52"/>
      <c r="AO403" s="52"/>
      <c r="AP403" s="52"/>
      <c r="AQ403" s="52"/>
      <c r="AR403" s="52"/>
      <c r="AS403" s="52"/>
      <c r="AT403" s="52"/>
      <c r="AU403" s="52"/>
      <c r="AV403" s="52"/>
      <c r="AW403" s="52"/>
      <c r="AX403" s="52"/>
      <c r="AY403" s="52"/>
      <c r="AZ403" s="52"/>
      <c r="BA403" s="52"/>
      <c r="BB403" s="52"/>
      <c r="BC403" s="52"/>
      <c r="BD403" s="52"/>
      <c r="BE403" s="52"/>
      <c r="BF403" s="52"/>
      <c r="BG403" s="52"/>
      <c r="BH403" s="1"/>
      <c r="BI403" s="1"/>
      <c r="BJ403" s="1"/>
      <c r="BK403" s="1"/>
      <c r="BL403" s="1"/>
      <c r="BM403" s="1"/>
      <c r="BN403" s="1"/>
      <c r="BO403" s="1"/>
      <c r="BP403" s="1"/>
      <c r="BQ403" s="1"/>
    </row>
    <row r="404" spans="1:69" s="36" customFormat="1" ht="15" x14ac:dyDescent="0.25">
      <c r="A404" s="50" t="s">
        <v>646</v>
      </c>
      <c r="B404" s="51" t="s">
        <v>647</v>
      </c>
      <c r="C404" s="51" t="s">
        <v>99</v>
      </c>
      <c r="D404" s="51" t="s">
        <v>652</v>
      </c>
      <c r="E404" s="59">
        <v>4531271</v>
      </c>
      <c r="F404" s="61">
        <v>4531271</v>
      </c>
      <c r="G404" s="24">
        <f t="shared" si="12"/>
        <v>0</v>
      </c>
      <c r="H404" s="40">
        <f t="shared" si="13"/>
        <v>0</v>
      </c>
      <c r="I404" s="57" t="s">
        <v>865</v>
      </c>
      <c r="J404" s="49" t="s">
        <v>865</v>
      </c>
      <c r="K404" s="48"/>
      <c r="L404" s="52"/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  <c r="AA404" s="52"/>
      <c r="AB404" s="52"/>
      <c r="AC404" s="52"/>
      <c r="AD404" s="52"/>
      <c r="AE404" s="52"/>
      <c r="AF404" s="52"/>
      <c r="AG404" s="52"/>
      <c r="AH404" s="52"/>
      <c r="AI404" s="52"/>
      <c r="AJ404" s="52"/>
      <c r="AK404" s="52"/>
      <c r="AL404" s="52"/>
      <c r="AM404" s="52"/>
      <c r="AN404" s="52"/>
      <c r="AO404" s="52"/>
      <c r="AP404" s="52"/>
      <c r="AQ404" s="52"/>
      <c r="AR404" s="52"/>
      <c r="AS404" s="52"/>
      <c r="AT404" s="52"/>
      <c r="AU404" s="52"/>
      <c r="AV404" s="52"/>
      <c r="AW404" s="52"/>
      <c r="AX404" s="52"/>
      <c r="AY404" s="52"/>
      <c r="AZ404" s="52"/>
      <c r="BA404" s="52"/>
      <c r="BB404" s="52"/>
      <c r="BC404" s="52"/>
      <c r="BD404" s="52"/>
      <c r="BE404" s="52"/>
      <c r="BF404" s="52"/>
      <c r="BG404" s="52"/>
      <c r="BH404" s="1"/>
      <c r="BI404" s="1"/>
      <c r="BJ404" s="1"/>
      <c r="BK404" s="1"/>
      <c r="BL404" s="1"/>
      <c r="BM404" s="1"/>
      <c r="BN404" s="1"/>
      <c r="BO404" s="1"/>
      <c r="BP404" s="1"/>
      <c r="BQ404" s="1"/>
    </row>
    <row r="405" spans="1:69" s="36" customFormat="1" ht="15" x14ac:dyDescent="0.25">
      <c r="A405" s="50" t="s">
        <v>646</v>
      </c>
      <c r="B405" s="51" t="s">
        <v>647</v>
      </c>
      <c r="C405" s="51" t="s">
        <v>446</v>
      </c>
      <c r="D405" s="51" t="s">
        <v>653</v>
      </c>
      <c r="E405" s="59">
        <v>62062</v>
      </c>
      <c r="F405" s="61">
        <v>62062</v>
      </c>
      <c r="G405" s="24">
        <f t="shared" si="12"/>
        <v>0</v>
      </c>
      <c r="H405" s="40">
        <f t="shared" si="13"/>
        <v>0</v>
      </c>
      <c r="I405" s="57">
        <v>1</v>
      </c>
      <c r="J405" s="49">
        <v>1</v>
      </c>
      <c r="K405" s="48"/>
      <c r="L405" s="52"/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  <c r="AA405" s="52"/>
      <c r="AB405" s="52"/>
      <c r="AC405" s="52"/>
      <c r="AD405" s="52"/>
      <c r="AE405" s="52"/>
      <c r="AF405" s="52"/>
      <c r="AG405" s="52"/>
      <c r="AH405" s="52"/>
      <c r="AI405" s="52"/>
      <c r="AJ405" s="52"/>
      <c r="AK405" s="52"/>
      <c r="AL405" s="52"/>
      <c r="AM405" s="52"/>
      <c r="AN405" s="52"/>
      <c r="AO405" s="52"/>
      <c r="AP405" s="52"/>
      <c r="AQ405" s="52"/>
      <c r="AR405" s="52"/>
      <c r="AS405" s="52"/>
      <c r="AT405" s="52"/>
      <c r="AU405" s="52"/>
      <c r="AV405" s="52"/>
      <c r="AW405" s="52"/>
      <c r="AX405" s="52"/>
      <c r="AY405" s="52"/>
      <c r="AZ405" s="52"/>
      <c r="BA405" s="52"/>
      <c r="BB405" s="52"/>
      <c r="BC405" s="52"/>
      <c r="BD405" s="52"/>
      <c r="BE405" s="52"/>
      <c r="BF405" s="52"/>
      <c r="BG405" s="52"/>
      <c r="BH405" s="1"/>
      <c r="BI405" s="1"/>
      <c r="BJ405" s="1"/>
      <c r="BK405" s="1"/>
      <c r="BL405" s="1"/>
      <c r="BM405" s="1"/>
      <c r="BN405" s="1"/>
      <c r="BO405" s="1"/>
      <c r="BP405" s="1"/>
      <c r="BQ405" s="1"/>
    </row>
    <row r="406" spans="1:69" s="36" customFormat="1" ht="15" x14ac:dyDescent="0.25">
      <c r="A406" s="50" t="s">
        <v>646</v>
      </c>
      <c r="B406" s="51" t="s">
        <v>647</v>
      </c>
      <c r="C406" s="51" t="s">
        <v>223</v>
      </c>
      <c r="D406" s="51" t="s">
        <v>654</v>
      </c>
      <c r="E406" s="59">
        <v>945326</v>
      </c>
      <c r="F406" s="61">
        <v>945326</v>
      </c>
      <c r="G406" s="24">
        <f t="shared" si="12"/>
        <v>0</v>
      </c>
      <c r="H406" s="40">
        <f t="shared" si="13"/>
        <v>0</v>
      </c>
      <c r="I406" s="57" t="s">
        <v>865</v>
      </c>
      <c r="J406" s="49" t="s">
        <v>865</v>
      </c>
      <c r="K406" s="48"/>
      <c r="L406" s="52"/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  <c r="AA406" s="52"/>
      <c r="AB406" s="52"/>
      <c r="AC406" s="52"/>
      <c r="AD406" s="52"/>
      <c r="AE406" s="52"/>
      <c r="AF406" s="52"/>
      <c r="AG406" s="52"/>
      <c r="AH406" s="52"/>
      <c r="AI406" s="52"/>
      <c r="AJ406" s="52"/>
      <c r="AK406" s="52"/>
      <c r="AL406" s="52"/>
      <c r="AM406" s="52"/>
      <c r="AN406" s="52"/>
      <c r="AO406" s="52"/>
      <c r="AP406" s="52"/>
      <c r="AQ406" s="52"/>
      <c r="AR406" s="52"/>
      <c r="AS406" s="52"/>
      <c r="AT406" s="52"/>
      <c r="AU406" s="52"/>
      <c r="AV406" s="52"/>
      <c r="AW406" s="52"/>
      <c r="AX406" s="52"/>
      <c r="AY406" s="52"/>
      <c r="AZ406" s="52"/>
      <c r="BA406" s="52"/>
      <c r="BB406" s="52"/>
      <c r="BC406" s="52"/>
      <c r="BD406" s="52"/>
      <c r="BE406" s="52"/>
      <c r="BF406" s="52"/>
      <c r="BG406" s="52"/>
      <c r="BH406" s="1"/>
      <c r="BI406" s="1"/>
      <c r="BJ406" s="1"/>
      <c r="BK406" s="1"/>
      <c r="BL406" s="1"/>
      <c r="BM406" s="1"/>
      <c r="BN406" s="1"/>
      <c r="BO406" s="1"/>
      <c r="BP406" s="1"/>
      <c r="BQ406" s="1"/>
    </row>
    <row r="407" spans="1:69" s="36" customFormat="1" ht="15" x14ac:dyDescent="0.25">
      <c r="A407" s="50" t="s">
        <v>646</v>
      </c>
      <c r="B407" s="51" t="s">
        <v>647</v>
      </c>
      <c r="C407" s="51" t="s">
        <v>459</v>
      </c>
      <c r="D407" s="51" t="s">
        <v>655</v>
      </c>
      <c r="E407" s="59">
        <v>1239107</v>
      </c>
      <c r="F407" s="61">
        <v>1239107</v>
      </c>
      <c r="G407" s="24">
        <f t="shared" si="12"/>
        <v>0</v>
      </c>
      <c r="H407" s="40">
        <f t="shared" si="13"/>
        <v>0</v>
      </c>
      <c r="I407" s="57" t="s">
        <v>865</v>
      </c>
      <c r="J407" s="49" t="s">
        <v>865</v>
      </c>
      <c r="K407" s="48"/>
      <c r="L407" s="52"/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  <c r="AA407" s="52"/>
      <c r="AB407" s="52"/>
      <c r="AC407" s="52"/>
      <c r="AD407" s="52"/>
      <c r="AE407" s="52"/>
      <c r="AF407" s="52"/>
      <c r="AG407" s="52"/>
      <c r="AH407" s="52"/>
      <c r="AI407" s="52"/>
      <c r="AJ407" s="52"/>
      <c r="AK407" s="52"/>
      <c r="AL407" s="52"/>
      <c r="AM407" s="52"/>
      <c r="AN407" s="52"/>
      <c r="AO407" s="52"/>
      <c r="AP407" s="52"/>
      <c r="AQ407" s="52"/>
      <c r="AR407" s="52"/>
      <c r="AS407" s="52"/>
      <c r="AT407" s="52"/>
      <c r="AU407" s="52"/>
      <c r="AV407" s="52"/>
      <c r="AW407" s="52"/>
      <c r="AX407" s="52"/>
      <c r="AY407" s="52"/>
      <c r="AZ407" s="52"/>
      <c r="BA407" s="52"/>
      <c r="BB407" s="52"/>
      <c r="BC407" s="52"/>
      <c r="BD407" s="52"/>
      <c r="BE407" s="52"/>
      <c r="BF407" s="52"/>
      <c r="BG407" s="52"/>
      <c r="BH407" s="1"/>
      <c r="BI407" s="1"/>
      <c r="BJ407" s="1"/>
      <c r="BK407" s="1"/>
      <c r="BL407" s="1"/>
      <c r="BM407" s="1"/>
      <c r="BN407" s="1"/>
      <c r="BO407" s="1"/>
      <c r="BP407" s="1"/>
      <c r="BQ407" s="1"/>
    </row>
    <row r="408" spans="1:69" s="36" customFormat="1" ht="15" x14ac:dyDescent="0.25">
      <c r="A408" s="50" t="s">
        <v>656</v>
      </c>
      <c r="B408" s="51" t="s">
        <v>657</v>
      </c>
      <c r="C408" s="51" t="s">
        <v>509</v>
      </c>
      <c r="D408" s="51" t="s">
        <v>658</v>
      </c>
      <c r="E408" s="59">
        <v>1552636</v>
      </c>
      <c r="F408" s="61">
        <v>1552636</v>
      </c>
      <c r="G408" s="24">
        <f t="shared" si="12"/>
        <v>0</v>
      </c>
      <c r="H408" s="40">
        <f t="shared" si="13"/>
        <v>0</v>
      </c>
      <c r="I408" s="57" t="s">
        <v>865</v>
      </c>
      <c r="J408" s="49" t="s">
        <v>865</v>
      </c>
      <c r="K408" s="48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  <c r="AA408" s="52"/>
      <c r="AB408" s="52"/>
      <c r="AC408" s="52"/>
      <c r="AD408" s="52"/>
      <c r="AE408" s="52"/>
      <c r="AF408" s="52"/>
      <c r="AG408" s="52"/>
      <c r="AH408" s="52"/>
      <c r="AI408" s="52"/>
      <c r="AJ408" s="52"/>
      <c r="AK408" s="52"/>
      <c r="AL408" s="52"/>
      <c r="AM408" s="52"/>
      <c r="AN408" s="52"/>
      <c r="AO408" s="52"/>
      <c r="AP408" s="52"/>
      <c r="AQ408" s="52"/>
      <c r="AR408" s="52"/>
      <c r="AS408" s="52"/>
      <c r="AT408" s="52"/>
      <c r="AU408" s="52"/>
      <c r="AV408" s="52"/>
      <c r="AW408" s="52"/>
      <c r="AX408" s="52"/>
      <c r="AY408" s="52"/>
      <c r="AZ408" s="52"/>
      <c r="BA408" s="52"/>
      <c r="BB408" s="52"/>
      <c r="BC408" s="52"/>
      <c r="BD408" s="52"/>
      <c r="BE408" s="52"/>
      <c r="BF408" s="52"/>
      <c r="BG408" s="52"/>
      <c r="BH408" s="1"/>
      <c r="BI408" s="1"/>
      <c r="BJ408" s="1"/>
      <c r="BK408" s="1"/>
      <c r="BL408" s="1"/>
      <c r="BM408" s="1"/>
      <c r="BN408" s="1"/>
      <c r="BO408" s="1"/>
      <c r="BP408" s="1"/>
      <c r="BQ408" s="1"/>
    </row>
    <row r="409" spans="1:69" s="36" customFormat="1" ht="15" x14ac:dyDescent="0.25">
      <c r="A409" s="50" t="s">
        <v>656</v>
      </c>
      <c r="B409" s="51" t="s">
        <v>657</v>
      </c>
      <c r="C409" s="51" t="s">
        <v>12</v>
      </c>
      <c r="D409" s="51" t="s">
        <v>659</v>
      </c>
      <c r="E409" s="59">
        <v>1532377</v>
      </c>
      <c r="F409" s="61">
        <v>1532377</v>
      </c>
      <c r="G409" s="24">
        <f t="shared" si="12"/>
        <v>0</v>
      </c>
      <c r="H409" s="40">
        <f t="shared" si="13"/>
        <v>0</v>
      </c>
      <c r="I409" s="57" t="s">
        <v>865</v>
      </c>
      <c r="J409" s="49" t="s">
        <v>865</v>
      </c>
      <c r="K409" s="48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  <c r="AA409" s="52"/>
      <c r="AB409" s="52"/>
      <c r="AC409" s="52"/>
      <c r="AD409" s="52"/>
      <c r="AE409" s="52"/>
      <c r="AF409" s="52"/>
      <c r="AG409" s="52"/>
      <c r="AH409" s="52"/>
      <c r="AI409" s="52"/>
      <c r="AJ409" s="52"/>
      <c r="AK409" s="52"/>
      <c r="AL409" s="52"/>
      <c r="AM409" s="52"/>
      <c r="AN409" s="52"/>
      <c r="AO409" s="52"/>
      <c r="AP409" s="52"/>
      <c r="AQ409" s="52"/>
      <c r="AR409" s="52"/>
      <c r="AS409" s="52"/>
      <c r="AT409" s="52"/>
      <c r="AU409" s="52"/>
      <c r="AV409" s="52"/>
      <c r="AW409" s="52"/>
      <c r="AX409" s="52"/>
      <c r="AY409" s="52"/>
      <c r="AZ409" s="52"/>
      <c r="BA409" s="52"/>
      <c r="BB409" s="52"/>
      <c r="BC409" s="52"/>
      <c r="BD409" s="52"/>
      <c r="BE409" s="52"/>
      <c r="BF409" s="52"/>
      <c r="BG409" s="52"/>
      <c r="BH409" s="1"/>
      <c r="BI409" s="1"/>
      <c r="BJ409" s="1"/>
      <c r="BK409" s="1"/>
      <c r="BL409" s="1"/>
      <c r="BM409" s="1"/>
      <c r="BN409" s="1"/>
      <c r="BO409" s="1"/>
      <c r="BP409" s="1"/>
      <c r="BQ409" s="1"/>
    </row>
    <row r="410" spans="1:69" s="36" customFormat="1" ht="15" x14ac:dyDescent="0.25">
      <c r="A410" s="50" t="s">
        <v>656</v>
      </c>
      <c r="B410" s="51" t="s">
        <v>657</v>
      </c>
      <c r="C410" s="51" t="s">
        <v>660</v>
      </c>
      <c r="D410" s="51" t="s">
        <v>661</v>
      </c>
      <c r="E410" s="59">
        <v>566650</v>
      </c>
      <c r="F410" s="61">
        <v>566650</v>
      </c>
      <c r="G410" s="24">
        <f t="shared" si="12"/>
        <v>0</v>
      </c>
      <c r="H410" s="40">
        <f t="shared" si="13"/>
        <v>0</v>
      </c>
      <c r="I410" s="57" t="s">
        <v>865</v>
      </c>
      <c r="J410" s="49" t="s">
        <v>865</v>
      </c>
      <c r="K410" s="48"/>
      <c r="L410" s="52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  <c r="AA410" s="52"/>
      <c r="AB410" s="52"/>
      <c r="AC410" s="52"/>
      <c r="AD410" s="52"/>
      <c r="AE410" s="52"/>
      <c r="AF410" s="52"/>
      <c r="AG410" s="52"/>
      <c r="AH410" s="52"/>
      <c r="AI410" s="52"/>
      <c r="AJ410" s="52"/>
      <c r="AK410" s="52"/>
      <c r="AL410" s="52"/>
      <c r="AM410" s="52"/>
      <c r="AN410" s="52"/>
      <c r="AO410" s="52"/>
      <c r="AP410" s="52"/>
      <c r="AQ410" s="52"/>
      <c r="AR410" s="52"/>
      <c r="AS410" s="52"/>
      <c r="AT410" s="52"/>
      <c r="AU410" s="52"/>
      <c r="AV410" s="52"/>
      <c r="AW410" s="52"/>
      <c r="AX410" s="52"/>
      <c r="AY410" s="52"/>
      <c r="AZ410" s="52"/>
      <c r="BA410" s="52"/>
      <c r="BB410" s="52"/>
      <c r="BC410" s="52"/>
      <c r="BD410" s="52"/>
      <c r="BE410" s="52"/>
      <c r="BF410" s="52"/>
      <c r="BG410" s="52"/>
      <c r="BH410" s="1"/>
      <c r="BI410" s="1"/>
      <c r="BJ410" s="1"/>
      <c r="BK410" s="1"/>
      <c r="BL410" s="1"/>
      <c r="BM410" s="1"/>
      <c r="BN410" s="1"/>
      <c r="BO410" s="1"/>
      <c r="BP410" s="1"/>
      <c r="BQ410" s="1"/>
    </row>
    <row r="411" spans="1:69" s="36" customFormat="1" ht="15" x14ac:dyDescent="0.25">
      <c r="A411" s="50" t="s">
        <v>656</v>
      </c>
      <c r="B411" s="51" t="s">
        <v>657</v>
      </c>
      <c r="C411" s="51" t="s">
        <v>662</v>
      </c>
      <c r="D411" s="51" t="s">
        <v>663</v>
      </c>
      <c r="E411" s="59">
        <v>378726</v>
      </c>
      <c r="F411" s="61">
        <v>378726</v>
      </c>
      <c r="G411" s="24">
        <f t="shared" si="12"/>
        <v>0</v>
      </c>
      <c r="H411" s="40">
        <f t="shared" si="13"/>
        <v>0</v>
      </c>
      <c r="I411" s="57" t="s">
        <v>865</v>
      </c>
      <c r="J411" s="49" t="s">
        <v>865</v>
      </c>
      <c r="K411" s="48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  <c r="AA411" s="52"/>
      <c r="AB411" s="52"/>
      <c r="AC411" s="52"/>
      <c r="AD411" s="52"/>
      <c r="AE411" s="52"/>
      <c r="AF411" s="52"/>
      <c r="AG411" s="52"/>
      <c r="AH411" s="52"/>
      <c r="AI411" s="52"/>
      <c r="AJ411" s="52"/>
      <c r="AK411" s="52"/>
      <c r="AL411" s="52"/>
      <c r="AM411" s="52"/>
      <c r="AN411" s="52"/>
      <c r="AO411" s="52"/>
      <c r="AP411" s="52"/>
      <c r="AQ411" s="52"/>
      <c r="AR411" s="52"/>
      <c r="AS411" s="52"/>
      <c r="AT411" s="52"/>
      <c r="AU411" s="52"/>
      <c r="AV411" s="52"/>
      <c r="AW411" s="52"/>
      <c r="AX411" s="52"/>
      <c r="AY411" s="52"/>
      <c r="AZ411" s="52"/>
      <c r="BA411" s="52"/>
      <c r="BB411" s="52"/>
      <c r="BC411" s="52"/>
      <c r="BD411" s="52"/>
      <c r="BE411" s="52"/>
      <c r="BF411" s="52"/>
      <c r="BG411" s="52"/>
      <c r="BH411" s="1"/>
      <c r="BI411" s="1"/>
      <c r="BJ411" s="1"/>
      <c r="BK411" s="1"/>
      <c r="BL411" s="1"/>
      <c r="BM411" s="1"/>
      <c r="BN411" s="1"/>
      <c r="BO411" s="1"/>
      <c r="BP411" s="1"/>
      <c r="BQ411" s="1"/>
    </row>
    <row r="412" spans="1:69" s="36" customFormat="1" ht="15" x14ac:dyDescent="0.25">
      <c r="A412" s="50" t="s">
        <v>656</v>
      </c>
      <c r="B412" s="51" t="s">
        <v>657</v>
      </c>
      <c r="C412" s="51" t="s">
        <v>854</v>
      </c>
      <c r="D412" s="51" t="s">
        <v>890</v>
      </c>
      <c r="E412" s="59">
        <v>478193</v>
      </c>
      <c r="F412" s="61">
        <v>478193</v>
      </c>
      <c r="G412" s="24">
        <f t="shared" si="12"/>
        <v>0</v>
      </c>
      <c r="H412" s="40">
        <f t="shared" si="13"/>
        <v>0</v>
      </c>
      <c r="I412" s="57" t="s">
        <v>865</v>
      </c>
      <c r="J412" s="49" t="s">
        <v>865</v>
      </c>
      <c r="K412" s="48"/>
      <c r="L412" s="52"/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  <c r="AA412" s="52"/>
      <c r="AB412" s="52"/>
      <c r="AC412" s="52"/>
      <c r="AD412" s="52"/>
      <c r="AE412" s="52"/>
      <c r="AF412" s="52"/>
      <c r="AG412" s="52"/>
      <c r="AH412" s="52"/>
      <c r="AI412" s="52"/>
      <c r="AJ412" s="52"/>
      <c r="AK412" s="52"/>
      <c r="AL412" s="52"/>
      <c r="AM412" s="52"/>
      <c r="AN412" s="52"/>
      <c r="AO412" s="52"/>
      <c r="AP412" s="52"/>
      <c r="AQ412" s="52"/>
      <c r="AR412" s="52"/>
      <c r="AS412" s="52"/>
      <c r="AT412" s="52"/>
      <c r="AU412" s="52"/>
      <c r="AV412" s="52"/>
      <c r="AW412" s="52"/>
      <c r="AX412" s="52"/>
      <c r="AY412" s="52"/>
      <c r="AZ412" s="52"/>
      <c r="BA412" s="52"/>
      <c r="BB412" s="52"/>
      <c r="BC412" s="52"/>
      <c r="BD412" s="52"/>
      <c r="BE412" s="52"/>
      <c r="BF412" s="52"/>
      <c r="BG412" s="52"/>
      <c r="BH412" s="1"/>
      <c r="BI412" s="1"/>
      <c r="BJ412" s="1"/>
      <c r="BK412" s="1"/>
      <c r="BL412" s="1"/>
      <c r="BM412" s="1"/>
      <c r="BN412" s="1"/>
      <c r="BO412" s="1"/>
      <c r="BP412" s="1"/>
      <c r="BQ412" s="1"/>
    </row>
    <row r="413" spans="1:69" s="36" customFormat="1" ht="15" x14ac:dyDescent="0.25">
      <c r="A413" s="50" t="s">
        <v>656</v>
      </c>
      <c r="B413" s="51" t="s">
        <v>657</v>
      </c>
      <c r="C413" s="51" t="s">
        <v>26</v>
      </c>
      <c r="D413" s="51" t="s">
        <v>664</v>
      </c>
      <c r="E413" s="59">
        <v>3430667</v>
      </c>
      <c r="F413" s="61">
        <v>3430667</v>
      </c>
      <c r="G413" s="24">
        <f t="shared" si="12"/>
        <v>0</v>
      </c>
      <c r="H413" s="40">
        <f t="shared" si="13"/>
        <v>0</v>
      </c>
      <c r="I413" s="57" t="s">
        <v>865</v>
      </c>
      <c r="J413" s="49" t="s">
        <v>865</v>
      </c>
      <c r="K413" s="48"/>
      <c r="L413" s="52"/>
      <c r="M413" s="5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  <c r="AA413" s="52"/>
      <c r="AB413" s="52"/>
      <c r="AC413" s="52"/>
      <c r="AD413" s="52"/>
      <c r="AE413" s="52"/>
      <c r="AF413" s="52"/>
      <c r="AG413" s="52"/>
      <c r="AH413" s="52"/>
      <c r="AI413" s="52"/>
      <c r="AJ413" s="52"/>
      <c r="AK413" s="52"/>
      <c r="AL413" s="52"/>
      <c r="AM413" s="52"/>
      <c r="AN413" s="52"/>
      <c r="AO413" s="52"/>
      <c r="AP413" s="52"/>
      <c r="AQ413" s="52"/>
      <c r="AR413" s="52"/>
      <c r="AS413" s="52"/>
      <c r="AT413" s="52"/>
      <c r="AU413" s="52"/>
      <c r="AV413" s="52"/>
      <c r="AW413" s="52"/>
      <c r="AX413" s="52"/>
      <c r="AY413" s="52"/>
      <c r="AZ413" s="52"/>
      <c r="BA413" s="52"/>
      <c r="BB413" s="52"/>
      <c r="BC413" s="52"/>
      <c r="BD413" s="52"/>
      <c r="BE413" s="52"/>
      <c r="BF413" s="52"/>
      <c r="BG413" s="52"/>
      <c r="BH413" s="1"/>
      <c r="BI413" s="1"/>
      <c r="BJ413" s="1"/>
      <c r="BK413" s="1"/>
      <c r="BL413" s="1"/>
      <c r="BM413" s="1"/>
      <c r="BN413" s="1"/>
      <c r="BO413" s="1"/>
      <c r="BP413" s="1"/>
      <c r="BQ413" s="1"/>
    </row>
    <row r="414" spans="1:69" s="36" customFormat="1" ht="15" x14ac:dyDescent="0.25">
      <c r="A414" s="50" t="s">
        <v>656</v>
      </c>
      <c r="B414" s="51" t="s">
        <v>657</v>
      </c>
      <c r="C414" s="51" t="s">
        <v>57</v>
      </c>
      <c r="D414" s="51" t="s">
        <v>665</v>
      </c>
      <c r="E414" s="59">
        <v>906158</v>
      </c>
      <c r="F414" s="61">
        <v>906158</v>
      </c>
      <c r="G414" s="24">
        <f t="shared" si="12"/>
        <v>0</v>
      </c>
      <c r="H414" s="40">
        <f t="shared" si="13"/>
        <v>0</v>
      </c>
      <c r="I414" s="57" t="s">
        <v>865</v>
      </c>
      <c r="J414" s="49" t="s">
        <v>865</v>
      </c>
      <c r="K414" s="48"/>
      <c r="L414" s="52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  <c r="AA414" s="52"/>
      <c r="AB414" s="52"/>
      <c r="AC414" s="52"/>
      <c r="AD414" s="52"/>
      <c r="AE414" s="52"/>
      <c r="AF414" s="52"/>
      <c r="AG414" s="52"/>
      <c r="AH414" s="52"/>
      <c r="AI414" s="52"/>
      <c r="AJ414" s="52"/>
      <c r="AK414" s="52"/>
      <c r="AL414" s="52"/>
      <c r="AM414" s="52"/>
      <c r="AN414" s="52"/>
      <c r="AO414" s="52"/>
      <c r="AP414" s="52"/>
      <c r="AQ414" s="52"/>
      <c r="AR414" s="52"/>
      <c r="AS414" s="52"/>
      <c r="AT414" s="52"/>
      <c r="AU414" s="52"/>
      <c r="AV414" s="52"/>
      <c r="AW414" s="52"/>
      <c r="AX414" s="52"/>
      <c r="AY414" s="52"/>
      <c r="AZ414" s="52"/>
      <c r="BA414" s="52"/>
      <c r="BB414" s="52"/>
      <c r="BC414" s="52"/>
      <c r="BD414" s="52"/>
      <c r="BE414" s="52"/>
      <c r="BF414" s="52"/>
      <c r="BG414" s="52"/>
      <c r="BH414" s="1"/>
      <c r="BI414" s="1"/>
      <c r="BJ414" s="1"/>
      <c r="BK414" s="1"/>
      <c r="BL414" s="1"/>
      <c r="BM414" s="1"/>
      <c r="BN414" s="1"/>
      <c r="BO414" s="1"/>
      <c r="BP414" s="1"/>
      <c r="BQ414" s="1"/>
    </row>
    <row r="415" spans="1:69" s="36" customFormat="1" ht="15" x14ac:dyDescent="0.25">
      <c r="A415" s="50" t="s">
        <v>656</v>
      </c>
      <c r="B415" s="51" t="s">
        <v>657</v>
      </c>
      <c r="C415" s="51" t="s">
        <v>18</v>
      </c>
      <c r="D415" s="51" t="s">
        <v>666</v>
      </c>
      <c r="E415" s="59">
        <v>1460428</v>
      </c>
      <c r="F415" s="61">
        <v>1460428</v>
      </c>
      <c r="G415" s="24">
        <f t="shared" si="12"/>
        <v>0</v>
      </c>
      <c r="H415" s="40">
        <f t="shared" si="13"/>
        <v>0</v>
      </c>
      <c r="I415" s="57" t="s">
        <v>865</v>
      </c>
      <c r="J415" s="49" t="s">
        <v>865</v>
      </c>
      <c r="K415" s="48"/>
      <c r="L415" s="52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  <c r="AA415" s="52"/>
      <c r="AB415" s="52"/>
      <c r="AC415" s="52"/>
      <c r="AD415" s="52"/>
      <c r="AE415" s="52"/>
      <c r="AF415" s="52"/>
      <c r="AG415" s="52"/>
      <c r="AH415" s="52"/>
      <c r="AI415" s="52"/>
      <c r="AJ415" s="52"/>
      <c r="AK415" s="52"/>
      <c r="AL415" s="52"/>
      <c r="AM415" s="52"/>
      <c r="AN415" s="52"/>
      <c r="AO415" s="52"/>
      <c r="AP415" s="52"/>
      <c r="AQ415" s="52"/>
      <c r="AR415" s="52"/>
      <c r="AS415" s="52"/>
      <c r="AT415" s="52"/>
      <c r="AU415" s="52"/>
      <c r="AV415" s="52"/>
      <c r="AW415" s="52"/>
      <c r="AX415" s="52"/>
      <c r="AY415" s="52"/>
      <c r="AZ415" s="52"/>
      <c r="BA415" s="52"/>
      <c r="BB415" s="52"/>
      <c r="BC415" s="52"/>
      <c r="BD415" s="52"/>
      <c r="BE415" s="52"/>
      <c r="BF415" s="52"/>
      <c r="BG415" s="52"/>
      <c r="BH415" s="1"/>
      <c r="BI415" s="1"/>
      <c r="BJ415" s="1"/>
      <c r="BK415" s="1"/>
      <c r="BL415" s="1"/>
      <c r="BM415" s="1"/>
      <c r="BN415" s="1"/>
      <c r="BO415" s="1"/>
      <c r="BP415" s="1"/>
      <c r="BQ415" s="1"/>
    </row>
    <row r="416" spans="1:69" s="36" customFormat="1" ht="15" x14ac:dyDescent="0.25">
      <c r="A416" s="50" t="s">
        <v>656</v>
      </c>
      <c r="B416" s="51" t="s">
        <v>657</v>
      </c>
      <c r="C416" s="51" t="s">
        <v>368</v>
      </c>
      <c r="D416" s="51" t="s">
        <v>667</v>
      </c>
      <c r="E416" s="59">
        <v>34729</v>
      </c>
      <c r="F416" s="61">
        <v>34729</v>
      </c>
      <c r="G416" s="24">
        <f t="shared" si="12"/>
        <v>0</v>
      </c>
      <c r="H416" s="40">
        <f t="shared" si="13"/>
        <v>0</v>
      </c>
      <c r="I416" s="57">
        <v>1</v>
      </c>
      <c r="J416" s="49">
        <v>1</v>
      </c>
      <c r="K416" s="48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  <c r="AA416" s="52"/>
      <c r="AB416" s="52"/>
      <c r="AC416" s="52"/>
      <c r="AD416" s="52"/>
      <c r="AE416" s="52"/>
      <c r="AF416" s="52"/>
      <c r="AG416" s="52"/>
      <c r="AH416" s="52"/>
      <c r="AI416" s="52"/>
      <c r="AJ416" s="52"/>
      <c r="AK416" s="52"/>
      <c r="AL416" s="52"/>
      <c r="AM416" s="52"/>
      <c r="AN416" s="52"/>
      <c r="AO416" s="52"/>
      <c r="AP416" s="52"/>
      <c r="AQ416" s="52"/>
      <c r="AR416" s="52"/>
      <c r="AS416" s="52"/>
      <c r="AT416" s="52"/>
      <c r="AU416" s="52"/>
      <c r="AV416" s="52"/>
      <c r="AW416" s="52"/>
      <c r="AX416" s="52"/>
      <c r="AY416" s="52"/>
      <c r="AZ416" s="52"/>
      <c r="BA416" s="52"/>
      <c r="BB416" s="52"/>
      <c r="BC416" s="52"/>
      <c r="BD416" s="52"/>
      <c r="BE416" s="52"/>
      <c r="BF416" s="52"/>
      <c r="BG416" s="52"/>
      <c r="BH416" s="1"/>
      <c r="BI416" s="1"/>
      <c r="BJ416" s="1"/>
      <c r="BK416" s="1"/>
      <c r="BL416" s="1"/>
      <c r="BM416" s="1"/>
      <c r="BN416" s="1"/>
      <c r="BO416" s="1"/>
      <c r="BP416" s="1"/>
      <c r="BQ416" s="1"/>
    </row>
    <row r="417" spans="1:69" s="36" customFormat="1" ht="15" x14ac:dyDescent="0.25">
      <c r="A417" s="50" t="s">
        <v>656</v>
      </c>
      <c r="B417" s="51" t="s">
        <v>657</v>
      </c>
      <c r="C417" s="51" t="s">
        <v>232</v>
      </c>
      <c r="D417" s="51" t="s">
        <v>668</v>
      </c>
      <c r="E417" s="59">
        <v>1778500</v>
      </c>
      <c r="F417" s="61">
        <v>1778500</v>
      </c>
      <c r="G417" s="24">
        <f t="shared" si="12"/>
        <v>0</v>
      </c>
      <c r="H417" s="40">
        <f t="shared" si="13"/>
        <v>0</v>
      </c>
      <c r="I417" s="57" t="s">
        <v>865</v>
      </c>
      <c r="J417" s="49" t="s">
        <v>865</v>
      </c>
      <c r="K417" s="48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  <c r="AA417" s="52"/>
      <c r="AB417" s="52"/>
      <c r="AC417" s="52"/>
      <c r="AD417" s="52"/>
      <c r="AE417" s="52"/>
      <c r="AF417" s="52"/>
      <c r="AG417" s="52"/>
      <c r="AH417" s="52"/>
      <c r="AI417" s="52"/>
      <c r="AJ417" s="52"/>
      <c r="AK417" s="52"/>
      <c r="AL417" s="52"/>
      <c r="AM417" s="52"/>
      <c r="AN417" s="52"/>
      <c r="AO417" s="52"/>
      <c r="AP417" s="52"/>
      <c r="AQ417" s="52"/>
      <c r="AR417" s="52"/>
      <c r="AS417" s="52"/>
      <c r="AT417" s="52"/>
      <c r="AU417" s="52"/>
      <c r="AV417" s="52"/>
      <c r="AW417" s="52"/>
      <c r="AX417" s="52"/>
      <c r="AY417" s="52"/>
      <c r="AZ417" s="52"/>
      <c r="BA417" s="52"/>
      <c r="BB417" s="52"/>
      <c r="BC417" s="52"/>
      <c r="BD417" s="52"/>
      <c r="BE417" s="52"/>
      <c r="BF417" s="52"/>
      <c r="BG417" s="52"/>
      <c r="BH417" s="1"/>
      <c r="BI417" s="1"/>
      <c r="BJ417" s="1"/>
      <c r="BK417" s="1"/>
      <c r="BL417" s="1"/>
      <c r="BM417" s="1"/>
      <c r="BN417" s="1"/>
      <c r="BO417" s="1"/>
      <c r="BP417" s="1"/>
      <c r="BQ417" s="1"/>
    </row>
    <row r="418" spans="1:69" s="36" customFormat="1" ht="15" x14ac:dyDescent="0.25">
      <c r="A418" s="50" t="s">
        <v>656</v>
      </c>
      <c r="B418" s="51" t="s">
        <v>657</v>
      </c>
      <c r="C418" s="51" t="s">
        <v>20</v>
      </c>
      <c r="D418" s="51" t="s">
        <v>669</v>
      </c>
      <c r="E418" s="59">
        <v>897023</v>
      </c>
      <c r="F418" s="61">
        <v>897023</v>
      </c>
      <c r="G418" s="24">
        <f t="shared" si="12"/>
        <v>0</v>
      </c>
      <c r="H418" s="40">
        <f t="shared" si="13"/>
        <v>0</v>
      </c>
      <c r="I418" s="57" t="s">
        <v>865</v>
      </c>
      <c r="J418" s="49" t="s">
        <v>865</v>
      </c>
      <c r="K418" s="48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  <c r="AA418" s="52"/>
      <c r="AB418" s="52"/>
      <c r="AC418" s="52"/>
      <c r="AD418" s="52"/>
      <c r="AE418" s="52"/>
      <c r="AF418" s="52"/>
      <c r="AG418" s="52"/>
      <c r="AH418" s="52"/>
      <c r="AI418" s="52"/>
      <c r="AJ418" s="52"/>
      <c r="AK418" s="52"/>
      <c r="AL418" s="52"/>
      <c r="AM418" s="52"/>
      <c r="AN418" s="52"/>
      <c r="AO418" s="52"/>
      <c r="AP418" s="52"/>
      <c r="AQ418" s="52"/>
      <c r="AR418" s="52"/>
      <c r="AS418" s="52"/>
      <c r="AT418" s="52"/>
      <c r="AU418" s="52"/>
      <c r="AV418" s="52"/>
      <c r="AW418" s="52"/>
      <c r="AX418" s="52"/>
      <c r="AY418" s="52"/>
      <c r="AZ418" s="52"/>
      <c r="BA418" s="52"/>
      <c r="BB418" s="52"/>
      <c r="BC418" s="52"/>
      <c r="BD418" s="52"/>
      <c r="BE418" s="52"/>
      <c r="BF418" s="52"/>
      <c r="BG418" s="52"/>
      <c r="BH418" s="1"/>
      <c r="BI418" s="1"/>
      <c r="BJ418" s="1"/>
      <c r="BK418" s="1"/>
      <c r="BL418" s="1"/>
      <c r="BM418" s="1"/>
      <c r="BN418" s="1"/>
      <c r="BO418" s="1"/>
      <c r="BP418" s="1"/>
      <c r="BQ418" s="1"/>
    </row>
    <row r="419" spans="1:69" s="36" customFormat="1" ht="15" x14ac:dyDescent="0.25">
      <c r="A419" s="50" t="s">
        <v>656</v>
      </c>
      <c r="B419" s="51" t="s">
        <v>657</v>
      </c>
      <c r="C419" s="51" t="s">
        <v>670</v>
      </c>
      <c r="D419" s="51" t="s">
        <v>671</v>
      </c>
      <c r="E419" s="59">
        <v>1440810</v>
      </c>
      <c r="F419" s="61">
        <v>1440810</v>
      </c>
      <c r="G419" s="24">
        <f t="shared" si="12"/>
        <v>0</v>
      </c>
      <c r="H419" s="40">
        <f t="shared" si="13"/>
        <v>0</v>
      </c>
      <c r="I419" s="57" t="s">
        <v>865</v>
      </c>
      <c r="J419" s="49" t="s">
        <v>865</v>
      </c>
      <c r="K419" s="48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  <c r="AA419" s="52"/>
      <c r="AB419" s="52"/>
      <c r="AC419" s="52"/>
      <c r="AD419" s="52"/>
      <c r="AE419" s="52"/>
      <c r="AF419" s="52"/>
      <c r="AG419" s="52"/>
      <c r="AH419" s="52"/>
      <c r="AI419" s="52"/>
      <c r="AJ419" s="52"/>
      <c r="AK419" s="52"/>
      <c r="AL419" s="52"/>
      <c r="AM419" s="52"/>
      <c r="AN419" s="52"/>
      <c r="AO419" s="52"/>
      <c r="AP419" s="52"/>
      <c r="AQ419" s="52"/>
      <c r="AR419" s="52"/>
      <c r="AS419" s="52"/>
      <c r="AT419" s="52"/>
      <c r="AU419" s="52"/>
      <c r="AV419" s="52"/>
      <c r="AW419" s="52"/>
      <c r="AX419" s="52"/>
      <c r="AY419" s="52"/>
      <c r="AZ419" s="52"/>
      <c r="BA419" s="52"/>
      <c r="BB419" s="52"/>
      <c r="BC419" s="52"/>
      <c r="BD419" s="52"/>
      <c r="BE419" s="52"/>
      <c r="BF419" s="52"/>
      <c r="BG419" s="52"/>
      <c r="BH419" s="1"/>
      <c r="BI419" s="1"/>
      <c r="BJ419" s="1"/>
      <c r="BK419" s="1"/>
      <c r="BL419" s="1"/>
      <c r="BM419" s="1"/>
      <c r="BN419" s="1"/>
      <c r="BO419" s="1"/>
      <c r="BP419" s="1"/>
      <c r="BQ419" s="1"/>
    </row>
    <row r="420" spans="1:69" s="36" customFormat="1" ht="15" x14ac:dyDescent="0.25">
      <c r="A420" s="50" t="s">
        <v>656</v>
      </c>
      <c r="B420" s="51" t="s">
        <v>657</v>
      </c>
      <c r="C420" s="51" t="s">
        <v>22</v>
      </c>
      <c r="D420" s="51" t="s">
        <v>672</v>
      </c>
      <c r="E420" s="59">
        <v>1984174</v>
      </c>
      <c r="F420" s="61">
        <v>1984174</v>
      </c>
      <c r="G420" s="24">
        <f t="shared" si="12"/>
        <v>0</v>
      </c>
      <c r="H420" s="40">
        <f t="shared" si="13"/>
        <v>0</v>
      </c>
      <c r="I420" s="57" t="s">
        <v>865</v>
      </c>
      <c r="J420" s="49" t="s">
        <v>865</v>
      </c>
      <c r="K420" s="48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  <c r="AA420" s="52"/>
      <c r="AB420" s="52"/>
      <c r="AC420" s="52"/>
      <c r="AD420" s="52"/>
      <c r="AE420" s="52"/>
      <c r="AF420" s="52"/>
      <c r="AG420" s="52"/>
      <c r="AH420" s="52"/>
      <c r="AI420" s="52"/>
      <c r="AJ420" s="52"/>
      <c r="AK420" s="52"/>
      <c r="AL420" s="52"/>
      <c r="AM420" s="52"/>
      <c r="AN420" s="52"/>
      <c r="AO420" s="52"/>
      <c r="AP420" s="52"/>
      <c r="AQ420" s="52"/>
      <c r="AR420" s="52"/>
      <c r="AS420" s="52"/>
      <c r="AT420" s="52"/>
      <c r="AU420" s="52"/>
      <c r="AV420" s="52"/>
      <c r="AW420" s="52"/>
      <c r="AX420" s="52"/>
      <c r="AY420" s="52"/>
      <c r="AZ420" s="52"/>
      <c r="BA420" s="52"/>
      <c r="BB420" s="52"/>
      <c r="BC420" s="52"/>
      <c r="BD420" s="52"/>
      <c r="BE420" s="52"/>
      <c r="BF420" s="52"/>
      <c r="BG420" s="52"/>
      <c r="BH420" s="1"/>
      <c r="BI420" s="1"/>
      <c r="BJ420" s="1"/>
      <c r="BK420" s="1"/>
      <c r="BL420" s="1"/>
      <c r="BM420" s="1"/>
      <c r="BN420" s="1"/>
      <c r="BO420" s="1"/>
      <c r="BP420" s="1"/>
      <c r="BQ420" s="1"/>
    </row>
    <row r="421" spans="1:69" s="36" customFormat="1" ht="15" x14ac:dyDescent="0.25">
      <c r="A421" s="50" t="s">
        <v>656</v>
      </c>
      <c r="B421" s="51" t="s">
        <v>657</v>
      </c>
      <c r="C421" s="51" t="s">
        <v>673</v>
      </c>
      <c r="D421" s="51" t="s">
        <v>674</v>
      </c>
      <c r="E421" s="59">
        <v>665212</v>
      </c>
      <c r="F421" s="61">
        <v>665212</v>
      </c>
      <c r="G421" s="24">
        <f t="shared" si="12"/>
        <v>0</v>
      </c>
      <c r="H421" s="40">
        <f t="shared" si="13"/>
        <v>0</v>
      </c>
      <c r="I421" s="57" t="s">
        <v>865</v>
      </c>
      <c r="J421" s="49" t="s">
        <v>865</v>
      </c>
      <c r="K421" s="48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  <c r="AA421" s="52"/>
      <c r="AB421" s="52"/>
      <c r="AC421" s="52"/>
      <c r="AD421" s="52"/>
      <c r="AE421" s="52"/>
      <c r="AF421" s="52"/>
      <c r="AG421" s="52"/>
      <c r="AH421" s="52"/>
      <c r="AI421" s="52"/>
      <c r="AJ421" s="52"/>
      <c r="AK421" s="52"/>
      <c r="AL421" s="52"/>
      <c r="AM421" s="52"/>
      <c r="AN421" s="52"/>
      <c r="AO421" s="52"/>
      <c r="AP421" s="52"/>
      <c r="AQ421" s="52"/>
      <c r="AR421" s="52"/>
      <c r="AS421" s="52"/>
      <c r="AT421" s="52"/>
      <c r="AU421" s="52"/>
      <c r="AV421" s="52"/>
      <c r="AW421" s="52"/>
      <c r="AX421" s="52"/>
      <c r="AY421" s="52"/>
      <c r="AZ421" s="52"/>
      <c r="BA421" s="52"/>
      <c r="BB421" s="52"/>
      <c r="BC421" s="52"/>
      <c r="BD421" s="52"/>
      <c r="BE421" s="52"/>
      <c r="BF421" s="52"/>
      <c r="BG421" s="52"/>
      <c r="BH421" s="1"/>
      <c r="BI421" s="1"/>
      <c r="BJ421" s="1"/>
      <c r="BK421" s="1"/>
      <c r="BL421" s="1"/>
      <c r="BM421" s="1"/>
      <c r="BN421" s="1"/>
      <c r="BO421" s="1"/>
      <c r="BP421" s="1"/>
      <c r="BQ421" s="1"/>
    </row>
    <row r="422" spans="1:69" s="36" customFormat="1" ht="15" x14ac:dyDescent="0.25">
      <c r="A422" s="50" t="s">
        <v>656</v>
      </c>
      <c r="B422" s="51" t="s">
        <v>657</v>
      </c>
      <c r="C422" s="51" t="s">
        <v>71</v>
      </c>
      <c r="D422" s="51" t="s">
        <v>675</v>
      </c>
      <c r="E422" s="59">
        <v>12362018</v>
      </c>
      <c r="F422" s="61">
        <v>12362018</v>
      </c>
      <c r="G422" s="24">
        <f t="shared" si="12"/>
        <v>0</v>
      </c>
      <c r="H422" s="40">
        <f t="shared" si="13"/>
        <v>0</v>
      </c>
      <c r="I422" s="57" t="s">
        <v>865</v>
      </c>
      <c r="J422" s="49" t="s">
        <v>865</v>
      </c>
      <c r="K422" s="48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  <c r="AA422" s="52"/>
      <c r="AB422" s="52"/>
      <c r="AC422" s="52"/>
      <c r="AD422" s="52"/>
      <c r="AE422" s="52"/>
      <c r="AF422" s="52"/>
      <c r="AG422" s="52"/>
      <c r="AH422" s="52"/>
      <c r="AI422" s="52"/>
      <c r="AJ422" s="52"/>
      <c r="AK422" s="52"/>
      <c r="AL422" s="52"/>
      <c r="AM422" s="52"/>
      <c r="AN422" s="52"/>
      <c r="AO422" s="52"/>
      <c r="AP422" s="52"/>
      <c r="AQ422" s="52"/>
      <c r="AR422" s="52"/>
      <c r="AS422" s="52"/>
      <c r="AT422" s="52"/>
      <c r="AU422" s="52"/>
      <c r="AV422" s="52"/>
      <c r="AW422" s="52"/>
      <c r="AX422" s="52"/>
      <c r="AY422" s="52"/>
      <c r="AZ422" s="52"/>
      <c r="BA422" s="52"/>
      <c r="BB422" s="52"/>
      <c r="BC422" s="52"/>
      <c r="BD422" s="52"/>
      <c r="BE422" s="52"/>
      <c r="BF422" s="52"/>
      <c r="BG422" s="52"/>
      <c r="BH422" s="1"/>
      <c r="BI422" s="1"/>
      <c r="BJ422" s="1"/>
      <c r="BK422" s="1"/>
      <c r="BL422" s="1"/>
      <c r="BM422" s="1"/>
      <c r="BN422" s="1"/>
      <c r="BO422" s="1"/>
      <c r="BP422" s="1"/>
      <c r="BQ422" s="1"/>
    </row>
    <row r="423" spans="1:69" s="36" customFormat="1" ht="15" x14ac:dyDescent="0.25">
      <c r="A423" s="50" t="s">
        <v>676</v>
      </c>
      <c r="B423" s="51" t="s">
        <v>677</v>
      </c>
      <c r="C423" s="51" t="s">
        <v>26</v>
      </c>
      <c r="D423" s="51" t="s">
        <v>678</v>
      </c>
      <c r="E423" s="59">
        <v>1580838</v>
      </c>
      <c r="F423" s="61">
        <v>1580838</v>
      </c>
      <c r="G423" s="24">
        <f t="shared" si="12"/>
        <v>0</v>
      </c>
      <c r="H423" s="40">
        <f t="shared" si="13"/>
        <v>0</v>
      </c>
      <c r="I423" s="57" t="s">
        <v>865</v>
      </c>
      <c r="J423" s="49" t="s">
        <v>865</v>
      </c>
      <c r="K423" s="48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  <c r="AA423" s="52"/>
      <c r="AB423" s="52"/>
      <c r="AC423" s="52"/>
      <c r="AD423" s="52"/>
      <c r="AE423" s="52"/>
      <c r="AF423" s="52"/>
      <c r="AG423" s="52"/>
      <c r="AH423" s="52"/>
      <c r="AI423" s="52"/>
      <c r="AJ423" s="52"/>
      <c r="AK423" s="52"/>
      <c r="AL423" s="52"/>
      <c r="AM423" s="52"/>
      <c r="AN423" s="52"/>
      <c r="AO423" s="52"/>
      <c r="AP423" s="52"/>
      <c r="AQ423" s="52"/>
      <c r="AR423" s="52"/>
      <c r="AS423" s="52"/>
      <c r="AT423" s="52"/>
      <c r="AU423" s="52"/>
      <c r="AV423" s="52"/>
      <c r="AW423" s="52"/>
      <c r="AX423" s="52"/>
      <c r="AY423" s="52"/>
      <c r="AZ423" s="52"/>
      <c r="BA423" s="52"/>
      <c r="BB423" s="52"/>
      <c r="BC423" s="52"/>
      <c r="BD423" s="52"/>
      <c r="BE423" s="52"/>
      <c r="BF423" s="52"/>
      <c r="BG423" s="52"/>
      <c r="BH423" s="1"/>
      <c r="BI423" s="1"/>
      <c r="BJ423" s="1"/>
      <c r="BK423" s="1"/>
      <c r="BL423" s="1"/>
      <c r="BM423" s="1"/>
      <c r="BN423" s="1"/>
      <c r="BO423" s="1"/>
      <c r="BP423" s="1"/>
      <c r="BQ423" s="1"/>
    </row>
    <row r="424" spans="1:69" s="36" customFormat="1" ht="15" x14ac:dyDescent="0.25">
      <c r="A424" s="50" t="s">
        <v>676</v>
      </c>
      <c r="B424" s="51" t="s">
        <v>677</v>
      </c>
      <c r="C424" s="51" t="s">
        <v>67</v>
      </c>
      <c r="D424" s="51" t="s">
        <v>679</v>
      </c>
      <c r="E424" s="59">
        <v>2402366</v>
      </c>
      <c r="F424" s="61">
        <v>2402366</v>
      </c>
      <c r="G424" s="24">
        <f t="shared" si="12"/>
        <v>0</v>
      </c>
      <c r="H424" s="40">
        <f t="shared" si="13"/>
        <v>0</v>
      </c>
      <c r="I424" s="57" t="s">
        <v>865</v>
      </c>
      <c r="J424" s="49" t="s">
        <v>865</v>
      </c>
      <c r="K424" s="48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  <c r="AA424" s="52"/>
      <c r="AB424" s="52"/>
      <c r="AC424" s="52"/>
      <c r="AD424" s="52"/>
      <c r="AE424" s="52"/>
      <c r="AF424" s="52"/>
      <c r="AG424" s="52"/>
      <c r="AH424" s="52"/>
      <c r="AI424" s="52"/>
      <c r="AJ424" s="52"/>
      <c r="AK424" s="52"/>
      <c r="AL424" s="52"/>
      <c r="AM424" s="52"/>
      <c r="AN424" s="52"/>
      <c r="AO424" s="52"/>
      <c r="AP424" s="52"/>
      <c r="AQ424" s="52"/>
      <c r="AR424" s="52"/>
      <c r="AS424" s="52"/>
      <c r="AT424" s="52"/>
      <c r="AU424" s="52"/>
      <c r="AV424" s="52"/>
      <c r="AW424" s="52"/>
      <c r="AX424" s="52"/>
      <c r="AY424" s="52"/>
      <c r="AZ424" s="52"/>
      <c r="BA424" s="52"/>
      <c r="BB424" s="52"/>
      <c r="BC424" s="52"/>
      <c r="BD424" s="52"/>
      <c r="BE424" s="52"/>
      <c r="BF424" s="52"/>
      <c r="BG424" s="52"/>
      <c r="BH424" s="1"/>
      <c r="BI424" s="1"/>
      <c r="BJ424" s="1"/>
      <c r="BK424" s="1"/>
      <c r="BL424" s="1"/>
      <c r="BM424" s="1"/>
      <c r="BN424" s="1"/>
      <c r="BO424" s="1"/>
      <c r="BP424" s="1"/>
      <c r="BQ424" s="1"/>
    </row>
    <row r="425" spans="1:69" s="36" customFormat="1" ht="15" x14ac:dyDescent="0.25">
      <c r="A425" s="50" t="s">
        <v>676</v>
      </c>
      <c r="B425" s="51" t="s">
        <v>677</v>
      </c>
      <c r="C425" s="51" t="s">
        <v>168</v>
      </c>
      <c r="D425" s="51" t="s">
        <v>680</v>
      </c>
      <c r="E425" s="59">
        <v>7800731</v>
      </c>
      <c r="F425" s="61">
        <v>7800731</v>
      </c>
      <c r="G425" s="24">
        <f t="shared" si="12"/>
        <v>0</v>
      </c>
      <c r="H425" s="40">
        <f t="shared" si="13"/>
        <v>0</v>
      </c>
      <c r="I425" s="57" t="s">
        <v>865</v>
      </c>
      <c r="J425" s="49" t="s">
        <v>865</v>
      </c>
      <c r="K425" s="48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  <c r="AA425" s="52"/>
      <c r="AB425" s="52"/>
      <c r="AC425" s="52"/>
      <c r="AD425" s="52"/>
      <c r="AE425" s="52"/>
      <c r="AF425" s="52"/>
      <c r="AG425" s="52"/>
      <c r="AH425" s="52"/>
      <c r="AI425" s="52"/>
      <c r="AJ425" s="52"/>
      <c r="AK425" s="52"/>
      <c r="AL425" s="52"/>
      <c r="AM425" s="52"/>
      <c r="AN425" s="52"/>
      <c r="AO425" s="52"/>
      <c r="AP425" s="52"/>
      <c r="AQ425" s="52"/>
      <c r="AR425" s="52"/>
      <c r="AS425" s="52"/>
      <c r="AT425" s="52"/>
      <c r="AU425" s="52"/>
      <c r="AV425" s="52"/>
      <c r="AW425" s="52"/>
      <c r="AX425" s="52"/>
      <c r="AY425" s="52"/>
      <c r="AZ425" s="52"/>
      <c r="BA425" s="52"/>
      <c r="BB425" s="52"/>
      <c r="BC425" s="52"/>
      <c r="BD425" s="52"/>
      <c r="BE425" s="52"/>
      <c r="BF425" s="52"/>
      <c r="BG425" s="52"/>
      <c r="BH425" s="1"/>
      <c r="BI425" s="1"/>
      <c r="BJ425" s="1"/>
      <c r="BK425" s="1"/>
      <c r="BL425" s="1"/>
      <c r="BM425" s="1"/>
      <c r="BN425" s="1"/>
      <c r="BO425" s="1"/>
      <c r="BP425" s="1"/>
      <c r="BQ425" s="1"/>
    </row>
    <row r="426" spans="1:69" s="36" customFormat="1" ht="15" x14ac:dyDescent="0.25">
      <c r="A426" s="50" t="s">
        <v>676</v>
      </c>
      <c r="B426" s="51" t="s">
        <v>677</v>
      </c>
      <c r="C426" s="51" t="s">
        <v>41</v>
      </c>
      <c r="D426" s="51" t="s">
        <v>681</v>
      </c>
      <c r="E426" s="59">
        <v>10749499</v>
      </c>
      <c r="F426" s="61">
        <v>10749499</v>
      </c>
      <c r="G426" s="24">
        <f t="shared" si="12"/>
        <v>0</v>
      </c>
      <c r="H426" s="40">
        <f t="shared" si="13"/>
        <v>0</v>
      </c>
      <c r="I426" s="57" t="s">
        <v>865</v>
      </c>
      <c r="J426" s="49" t="s">
        <v>865</v>
      </c>
      <c r="K426" s="48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  <c r="AA426" s="52"/>
      <c r="AB426" s="52"/>
      <c r="AC426" s="52"/>
      <c r="AD426" s="52"/>
      <c r="AE426" s="52"/>
      <c r="AF426" s="52"/>
      <c r="AG426" s="52"/>
      <c r="AH426" s="52"/>
      <c r="AI426" s="52"/>
      <c r="AJ426" s="52"/>
      <c r="AK426" s="52"/>
      <c r="AL426" s="52"/>
      <c r="AM426" s="52"/>
      <c r="AN426" s="52"/>
      <c r="AO426" s="52"/>
      <c r="AP426" s="52"/>
      <c r="AQ426" s="52"/>
      <c r="AR426" s="52"/>
      <c r="AS426" s="52"/>
      <c r="AT426" s="52"/>
      <c r="AU426" s="52"/>
      <c r="AV426" s="52"/>
      <c r="AW426" s="52"/>
      <c r="AX426" s="52"/>
      <c r="AY426" s="52"/>
      <c r="AZ426" s="52"/>
      <c r="BA426" s="52"/>
      <c r="BB426" s="52"/>
      <c r="BC426" s="52"/>
      <c r="BD426" s="52"/>
      <c r="BE426" s="52"/>
      <c r="BF426" s="52"/>
      <c r="BG426" s="52"/>
      <c r="BH426" s="1"/>
      <c r="BI426" s="1"/>
      <c r="BJ426" s="1"/>
      <c r="BK426" s="1"/>
      <c r="BL426" s="1"/>
      <c r="BM426" s="1"/>
      <c r="BN426" s="1"/>
      <c r="BO426" s="1"/>
      <c r="BP426" s="1"/>
      <c r="BQ426" s="1"/>
    </row>
    <row r="427" spans="1:69" s="36" customFormat="1" ht="15" x14ac:dyDescent="0.25">
      <c r="A427" s="50" t="s">
        <v>676</v>
      </c>
      <c r="B427" s="51" t="s">
        <v>677</v>
      </c>
      <c r="C427" s="51" t="s">
        <v>682</v>
      </c>
      <c r="D427" s="51" t="s">
        <v>683</v>
      </c>
      <c r="E427" s="59">
        <v>3213084</v>
      </c>
      <c r="F427" s="61">
        <v>3213084</v>
      </c>
      <c r="G427" s="24">
        <f t="shared" si="12"/>
        <v>0</v>
      </c>
      <c r="H427" s="40">
        <f t="shared" si="13"/>
        <v>0</v>
      </c>
      <c r="I427" s="57" t="s">
        <v>865</v>
      </c>
      <c r="J427" s="49" t="s">
        <v>865</v>
      </c>
      <c r="K427" s="48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  <c r="AA427" s="52"/>
      <c r="AB427" s="52"/>
      <c r="AC427" s="52"/>
      <c r="AD427" s="52"/>
      <c r="AE427" s="52"/>
      <c r="AF427" s="52"/>
      <c r="AG427" s="52"/>
      <c r="AH427" s="52"/>
      <c r="AI427" s="52"/>
      <c r="AJ427" s="52"/>
      <c r="AK427" s="52"/>
      <c r="AL427" s="52"/>
      <c r="AM427" s="52"/>
      <c r="AN427" s="52"/>
      <c r="AO427" s="52"/>
      <c r="AP427" s="52"/>
      <c r="AQ427" s="52"/>
      <c r="AR427" s="52"/>
      <c r="AS427" s="52"/>
      <c r="AT427" s="52"/>
      <c r="AU427" s="52"/>
      <c r="AV427" s="52"/>
      <c r="AW427" s="52"/>
      <c r="AX427" s="52"/>
      <c r="AY427" s="52"/>
      <c r="AZ427" s="52"/>
      <c r="BA427" s="52"/>
      <c r="BB427" s="52"/>
      <c r="BC427" s="52"/>
      <c r="BD427" s="52"/>
      <c r="BE427" s="52"/>
      <c r="BF427" s="52"/>
      <c r="BG427" s="52"/>
      <c r="BH427" s="1"/>
      <c r="BI427" s="1"/>
      <c r="BJ427" s="1"/>
      <c r="BK427" s="1"/>
      <c r="BL427" s="1"/>
      <c r="BM427" s="1"/>
      <c r="BN427" s="1"/>
      <c r="BO427" s="1"/>
      <c r="BP427" s="1"/>
      <c r="BQ427" s="1"/>
    </row>
    <row r="428" spans="1:69" s="36" customFormat="1" ht="15" x14ac:dyDescent="0.25">
      <c r="A428" s="50" t="s">
        <v>676</v>
      </c>
      <c r="B428" s="51" t="s">
        <v>677</v>
      </c>
      <c r="C428" s="51" t="s">
        <v>22</v>
      </c>
      <c r="D428" s="51" t="s">
        <v>684</v>
      </c>
      <c r="E428" s="59">
        <v>1351500</v>
      </c>
      <c r="F428" s="61">
        <v>1351500</v>
      </c>
      <c r="G428" s="24">
        <f t="shared" si="12"/>
        <v>0</v>
      </c>
      <c r="H428" s="40">
        <f t="shared" si="13"/>
        <v>0</v>
      </c>
      <c r="I428" s="57" t="s">
        <v>865</v>
      </c>
      <c r="J428" s="49" t="s">
        <v>865</v>
      </c>
      <c r="K428" s="48"/>
      <c r="L428" s="52"/>
      <c r="M428" s="5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  <c r="AA428" s="52"/>
      <c r="AB428" s="52"/>
      <c r="AC428" s="52"/>
      <c r="AD428" s="52"/>
      <c r="AE428" s="52"/>
      <c r="AF428" s="52"/>
      <c r="AG428" s="52"/>
      <c r="AH428" s="52"/>
      <c r="AI428" s="52"/>
      <c r="AJ428" s="52"/>
      <c r="AK428" s="52"/>
      <c r="AL428" s="52"/>
      <c r="AM428" s="52"/>
      <c r="AN428" s="52"/>
      <c r="AO428" s="52"/>
      <c r="AP428" s="52"/>
      <c r="AQ428" s="52"/>
      <c r="AR428" s="52"/>
      <c r="AS428" s="52"/>
      <c r="AT428" s="52"/>
      <c r="AU428" s="52"/>
      <c r="AV428" s="52"/>
      <c r="AW428" s="52"/>
      <c r="AX428" s="52"/>
      <c r="AY428" s="52"/>
      <c r="AZ428" s="52"/>
      <c r="BA428" s="52"/>
      <c r="BB428" s="52"/>
      <c r="BC428" s="52"/>
      <c r="BD428" s="52"/>
      <c r="BE428" s="52"/>
      <c r="BF428" s="52"/>
      <c r="BG428" s="52"/>
      <c r="BH428" s="1"/>
      <c r="BI428" s="1"/>
      <c r="BJ428" s="1"/>
      <c r="BK428" s="1"/>
      <c r="BL428" s="1"/>
      <c r="BM428" s="1"/>
      <c r="BN428" s="1"/>
      <c r="BO428" s="1"/>
      <c r="BP428" s="1"/>
      <c r="BQ428" s="1"/>
    </row>
    <row r="429" spans="1:69" s="36" customFormat="1" ht="15" x14ac:dyDescent="0.25">
      <c r="A429" s="50" t="s">
        <v>676</v>
      </c>
      <c r="B429" s="51" t="s">
        <v>677</v>
      </c>
      <c r="C429" s="51" t="s">
        <v>355</v>
      </c>
      <c r="D429" s="51" t="s">
        <v>685</v>
      </c>
      <c r="E429" s="59">
        <v>1194190</v>
      </c>
      <c r="F429" s="61">
        <v>1194190</v>
      </c>
      <c r="G429" s="24">
        <f t="shared" si="12"/>
        <v>0</v>
      </c>
      <c r="H429" s="40">
        <f t="shared" si="13"/>
        <v>0</v>
      </c>
      <c r="I429" s="57" t="s">
        <v>865</v>
      </c>
      <c r="J429" s="49" t="s">
        <v>865</v>
      </c>
      <c r="K429" s="48"/>
      <c r="L429" s="52"/>
      <c r="M429" s="52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  <c r="AA429" s="52"/>
      <c r="AB429" s="52"/>
      <c r="AC429" s="52"/>
      <c r="AD429" s="52"/>
      <c r="AE429" s="52"/>
      <c r="AF429" s="52"/>
      <c r="AG429" s="52"/>
      <c r="AH429" s="52"/>
      <c r="AI429" s="52"/>
      <c r="AJ429" s="52"/>
      <c r="AK429" s="52"/>
      <c r="AL429" s="52"/>
      <c r="AM429" s="52"/>
      <c r="AN429" s="52"/>
      <c r="AO429" s="52"/>
      <c r="AP429" s="52"/>
      <c r="AQ429" s="52"/>
      <c r="AR429" s="52"/>
      <c r="AS429" s="52"/>
      <c r="AT429" s="52"/>
      <c r="AU429" s="52"/>
      <c r="AV429" s="52"/>
      <c r="AW429" s="52"/>
      <c r="AX429" s="52"/>
      <c r="AY429" s="52"/>
      <c r="AZ429" s="52"/>
      <c r="BA429" s="52"/>
      <c r="BB429" s="52"/>
      <c r="BC429" s="52"/>
      <c r="BD429" s="52"/>
      <c r="BE429" s="52"/>
      <c r="BF429" s="52"/>
      <c r="BG429" s="52"/>
      <c r="BH429" s="1"/>
      <c r="BI429" s="1"/>
      <c r="BJ429" s="1"/>
      <c r="BK429" s="1"/>
      <c r="BL429" s="1"/>
      <c r="BM429" s="1"/>
      <c r="BN429" s="1"/>
      <c r="BO429" s="1"/>
      <c r="BP429" s="1"/>
      <c r="BQ429" s="1"/>
    </row>
    <row r="430" spans="1:69" s="36" customFormat="1" ht="15" x14ac:dyDescent="0.25">
      <c r="A430" s="50" t="s">
        <v>686</v>
      </c>
      <c r="B430" s="51" t="s">
        <v>687</v>
      </c>
      <c r="C430" s="51" t="s">
        <v>391</v>
      </c>
      <c r="D430" s="51" t="s">
        <v>273</v>
      </c>
      <c r="E430" s="59">
        <v>1168167</v>
      </c>
      <c r="F430" s="61">
        <v>1168167</v>
      </c>
      <c r="G430" s="24">
        <f t="shared" si="12"/>
        <v>0</v>
      </c>
      <c r="H430" s="40">
        <f t="shared" si="13"/>
        <v>0</v>
      </c>
      <c r="I430" s="57" t="s">
        <v>865</v>
      </c>
      <c r="J430" s="49" t="s">
        <v>865</v>
      </c>
      <c r="K430" s="48"/>
      <c r="L430" s="52"/>
      <c r="M430" s="52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  <c r="AA430" s="52"/>
      <c r="AB430" s="52"/>
      <c r="AC430" s="52"/>
      <c r="AD430" s="52"/>
      <c r="AE430" s="52"/>
      <c r="AF430" s="52"/>
      <c r="AG430" s="52"/>
      <c r="AH430" s="52"/>
      <c r="AI430" s="52"/>
      <c r="AJ430" s="52"/>
      <c r="AK430" s="52"/>
      <c r="AL430" s="52"/>
      <c r="AM430" s="52"/>
      <c r="AN430" s="52"/>
      <c r="AO430" s="52"/>
      <c r="AP430" s="52"/>
      <c r="AQ430" s="52"/>
      <c r="AR430" s="52"/>
      <c r="AS430" s="52"/>
      <c r="AT430" s="52"/>
      <c r="AU430" s="52"/>
      <c r="AV430" s="52"/>
      <c r="AW430" s="52"/>
      <c r="AX430" s="52"/>
      <c r="AY430" s="52"/>
      <c r="AZ430" s="52"/>
      <c r="BA430" s="52"/>
      <c r="BB430" s="52"/>
      <c r="BC430" s="52"/>
      <c r="BD430" s="52"/>
      <c r="BE430" s="52"/>
      <c r="BF430" s="52"/>
      <c r="BG430" s="52"/>
      <c r="BH430" s="1"/>
      <c r="BI430" s="1"/>
      <c r="BJ430" s="1"/>
      <c r="BK430" s="1"/>
      <c r="BL430" s="1"/>
      <c r="BM430" s="1"/>
      <c r="BN430" s="1"/>
      <c r="BO430" s="1"/>
      <c r="BP430" s="1"/>
      <c r="BQ430" s="1"/>
    </row>
    <row r="431" spans="1:69" s="36" customFormat="1" ht="15" x14ac:dyDescent="0.25">
      <c r="A431" s="50" t="s">
        <v>686</v>
      </c>
      <c r="B431" s="51" t="s">
        <v>687</v>
      </c>
      <c r="C431" s="51" t="s">
        <v>12</v>
      </c>
      <c r="D431" s="51" t="s">
        <v>689</v>
      </c>
      <c r="E431" s="59">
        <v>1246767</v>
      </c>
      <c r="F431" s="61">
        <v>1246767</v>
      </c>
      <c r="G431" s="24">
        <f t="shared" si="12"/>
        <v>0</v>
      </c>
      <c r="H431" s="40">
        <f t="shared" si="13"/>
        <v>0</v>
      </c>
      <c r="I431" s="57" t="s">
        <v>865</v>
      </c>
      <c r="J431" s="49" t="s">
        <v>865</v>
      </c>
      <c r="K431" s="48"/>
      <c r="L431" s="52"/>
      <c r="M431" s="52"/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  <c r="AA431" s="52"/>
      <c r="AB431" s="52"/>
      <c r="AC431" s="52"/>
      <c r="AD431" s="52"/>
      <c r="AE431" s="52"/>
      <c r="AF431" s="52"/>
      <c r="AG431" s="52"/>
      <c r="AH431" s="52"/>
      <c r="AI431" s="52"/>
      <c r="AJ431" s="52"/>
      <c r="AK431" s="52"/>
      <c r="AL431" s="52"/>
      <c r="AM431" s="52"/>
      <c r="AN431" s="52"/>
      <c r="AO431" s="52"/>
      <c r="AP431" s="52"/>
      <c r="AQ431" s="52"/>
      <c r="AR431" s="52"/>
      <c r="AS431" s="52"/>
      <c r="AT431" s="52"/>
      <c r="AU431" s="52"/>
      <c r="AV431" s="52"/>
      <c r="AW431" s="52"/>
      <c r="AX431" s="52"/>
      <c r="AY431" s="52"/>
      <c r="AZ431" s="52"/>
      <c r="BA431" s="52"/>
      <c r="BB431" s="52"/>
      <c r="BC431" s="52"/>
      <c r="BD431" s="52"/>
      <c r="BE431" s="52"/>
      <c r="BF431" s="52"/>
      <c r="BG431" s="52"/>
      <c r="BH431" s="1"/>
      <c r="BI431" s="1"/>
      <c r="BJ431" s="1"/>
      <c r="BK431" s="1"/>
      <c r="BL431" s="1"/>
      <c r="BM431" s="1"/>
      <c r="BN431" s="1"/>
      <c r="BO431" s="1"/>
      <c r="BP431" s="1"/>
      <c r="BQ431" s="1"/>
    </row>
    <row r="432" spans="1:69" s="36" customFormat="1" ht="15" x14ac:dyDescent="0.25">
      <c r="A432" s="50" t="s">
        <v>686</v>
      </c>
      <c r="B432" s="51" t="s">
        <v>687</v>
      </c>
      <c r="C432" s="51" t="s">
        <v>14</v>
      </c>
      <c r="D432" s="51" t="s">
        <v>690</v>
      </c>
      <c r="E432" s="59">
        <v>1778960</v>
      </c>
      <c r="F432" s="61">
        <v>1778960</v>
      </c>
      <c r="G432" s="24">
        <f t="shared" si="12"/>
        <v>0</v>
      </c>
      <c r="H432" s="40">
        <f t="shared" si="13"/>
        <v>0</v>
      </c>
      <c r="I432" s="57" t="s">
        <v>865</v>
      </c>
      <c r="J432" s="49" t="s">
        <v>865</v>
      </c>
      <c r="K432" s="48"/>
      <c r="L432" s="52"/>
      <c r="M432" s="52"/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  <c r="AA432" s="52"/>
      <c r="AB432" s="52"/>
      <c r="AC432" s="52"/>
      <c r="AD432" s="52"/>
      <c r="AE432" s="52"/>
      <c r="AF432" s="52"/>
      <c r="AG432" s="52"/>
      <c r="AH432" s="52"/>
      <c r="AI432" s="52"/>
      <c r="AJ432" s="52"/>
      <c r="AK432" s="52"/>
      <c r="AL432" s="52"/>
      <c r="AM432" s="52"/>
      <c r="AN432" s="52"/>
      <c r="AO432" s="52"/>
      <c r="AP432" s="52"/>
      <c r="AQ432" s="52"/>
      <c r="AR432" s="52"/>
      <c r="AS432" s="52"/>
      <c r="AT432" s="52"/>
      <c r="AU432" s="52"/>
      <c r="AV432" s="52"/>
      <c r="AW432" s="52"/>
      <c r="AX432" s="52"/>
      <c r="AY432" s="52"/>
      <c r="AZ432" s="52"/>
      <c r="BA432" s="52"/>
      <c r="BB432" s="52"/>
      <c r="BC432" s="52"/>
      <c r="BD432" s="52"/>
      <c r="BE432" s="52"/>
      <c r="BF432" s="52"/>
      <c r="BG432" s="52"/>
      <c r="BH432" s="1"/>
      <c r="BI432" s="1"/>
      <c r="BJ432" s="1"/>
      <c r="BK432" s="1"/>
      <c r="BL432" s="1"/>
      <c r="BM432" s="1"/>
      <c r="BN432" s="1"/>
      <c r="BO432" s="1"/>
      <c r="BP432" s="1"/>
      <c r="BQ432" s="1"/>
    </row>
    <row r="433" spans="1:69" s="36" customFormat="1" ht="15" x14ac:dyDescent="0.25">
      <c r="A433" s="50" t="s">
        <v>686</v>
      </c>
      <c r="B433" s="51" t="s">
        <v>687</v>
      </c>
      <c r="C433" s="51" t="s">
        <v>26</v>
      </c>
      <c r="D433" s="51" t="s">
        <v>691</v>
      </c>
      <c r="E433" s="59">
        <v>7205237</v>
      </c>
      <c r="F433" s="61">
        <v>7205237</v>
      </c>
      <c r="G433" s="24">
        <f t="shared" si="12"/>
        <v>0</v>
      </c>
      <c r="H433" s="40">
        <f t="shared" si="13"/>
        <v>0</v>
      </c>
      <c r="I433" s="57" t="s">
        <v>865</v>
      </c>
      <c r="J433" s="49" t="s">
        <v>865</v>
      </c>
      <c r="K433" s="48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  <c r="AA433" s="52"/>
      <c r="AB433" s="52"/>
      <c r="AC433" s="52"/>
      <c r="AD433" s="52"/>
      <c r="AE433" s="52"/>
      <c r="AF433" s="52"/>
      <c r="AG433" s="52"/>
      <c r="AH433" s="52"/>
      <c r="AI433" s="52"/>
      <c r="AJ433" s="52"/>
      <c r="AK433" s="52"/>
      <c r="AL433" s="52"/>
      <c r="AM433" s="52"/>
      <c r="AN433" s="52"/>
      <c r="AO433" s="52"/>
      <c r="AP433" s="52"/>
      <c r="AQ433" s="52"/>
      <c r="AR433" s="52"/>
      <c r="AS433" s="52"/>
      <c r="AT433" s="52"/>
      <c r="AU433" s="52"/>
      <c r="AV433" s="52"/>
      <c r="AW433" s="52"/>
      <c r="AX433" s="52"/>
      <c r="AY433" s="52"/>
      <c r="AZ433" s="52"/>
      <c r="BA433" s="52"/>
      <c r="BB433" s="52"/>
      <c r="BC433" s="52"/>
      <c r="BD433" s="52"/>
      <c r="BE433" s="52"/>
      <c r="BF433" s="52"/>
      <c r="BG433" s="52"/>
      <c r="BH433" s="1"/>
      <c r="BI433" s="1"/>
      <c r="BJ433" s="1"/>
      <c r="BK433" s="1"/>
      <c r="BL433" s="1"/>
      <c r="BM433" s="1"/>
      <c r="BN433" s="1"/>
      <c r="BO433" s="1"/>
      <c r="BP433" s="1"/>
      <c r="BQ433" s="1"/>
    </row>
    <row r="434" spans="1:69" s="36" customFormat="1" ht="15" x14ac:dyDescent="0.25">
      <c r="A434" s="50" t="s">
        <v>686</v>
      </c>
      <c r="B434" s="51" t="s">
        <v>687</v>
      </c>
      <c r="C434" s="51" t="s">
        <v>57</v>
      </c>
      <c r="D434" s="51" t="s">
        <v>692</v>
      </c>
      <c r="E434" s="59">
        <v>3271538</v>
      </c>
      <c r="F434" s="61">
        <v>3271538</v>
      </c>
      <c r="G434" s="24">
        <f t="shared" si="12"/>
        <v>0</v>
      </c>
      <c r="H434" s="40">
        <f t="shared" si="13"/>
        <v>0</v>
      </c>
      <c r="I434" s="57" t="s">
        <v>865</v>
      </c>
      <c r="J434" s="49" t="s">
        <v>865</v>
      </c>
      <c r="K434" s="48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  <c r="AA434" s="52"/>
      <c r="AB434" s="52"/>
      <c r="AC434" s="52"/>
      <c r="AD434" s="52"/>
      <c r="AE434" s="52"/>
      <c r="AF434" s="52"/>
      <c r="AG434" s="52"/>
      <c r="AH434" s="52"/>
      <c r="AI434" s="52"/>
      <c r="AJ434" s="52"/>
      <c r="AK434" s="52"/>
      <c r="AL434" s="52"/>
      <c r="AM434" s="52"/>
      <c r="AN434" s="52"/>
      <c r="AO434" s="52"/>
      <c r="AP434" s="52"/>
      <c r="AQ434" s="52"/>
      <c r="AR434" s="52"/>
      <c r="AS434" s="52"/>
      <c r="AT434" s="52"/>
      <c r="AU434" s="52"/>
      <c r="AV434" s="52"/>
      <c r="AW434" s="52"/>
      <c r="AX434" s="52"/>
      <c r="AY434" s="52"/>
      <c r="AZ434" s="52"/>
      <c r="BA434" s="52"/>
      <c r="BB434" s="52"/>
      <c r="BC434" s="52"/>
      <c r="BD434" s="52"/>
      <c r="BE434" s="52"/>
      <c r="BF434" s="52"/>
      <c r="BG434" s="52"/>
      <c r="BH434" s="1"/>
      <c r="BI434" s="1"/>
      <c r="BJ434" s="1"/>
      <c r="BK434" s="1"/>
      <c r="BL434" s="1"/>
      <c r="BM434" s="1"/>
      <c r="BN434" s="1"/>
      <c r="BO434" s="1"/>
      <c r="BP434" s="1"/>
      <c r="BQ434" s="1"/>
    </row>
    <row r="435" spans="1:69" s="36" customFormat="1" ht="15" x14ac:dyDescent="0.25">
      <c r="A435" s="50" t="s">
        <v>686</v>
      </c>
      <c r="B435" s="51" t="s">
        <v>687</v>
      </c>
      <c r="C435" s="51" t="s">
        <v>79</v>
      </c>
      <c r="D435" s="51" t="s">
        <v>693</v>
      </c>
      <c r="E435" s="59">
        <v>5113208</v>
      </c>
      <c r="F435" s="61">
        <v>5113208</v>
      </c>
      <c r="G435" s="24">
        <f t="shared" si="12"/>
        <v>0</v>
      </c>
      <c r="H435" s="40">
        <f t="shared" si="13"/>
        <v>0</v>
      </c>
      <c r="I435" s="57" t="s">
        <v>865</v>
      </c>
      <c r="J435" s="49" t="s">
        <v>865</v>
      </c>
      <c r="K435" s="48"/>
      <c r="L435" s="52"/>
      <c r="M435" s="52"/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  <c r="AA435" s="52"/>
      <c r="AB435" s="52"/>
      <c r="AC435" s="52"/>
      <c r="AD435" s="52"/>
      <c r="AE435" s="52"/>
      <c r="AF435" s="52"/>
      <c r="AG435" s="52"/>
      <c r="AH435" s="52"/>
      <c r="AI435" s="52"/>
      <c r="AJ435" s="52"/>
      <c r="AK435" s="52"/>
      <c r="AL435" s="52"/>
      <c r="AM435" s="52"/>
      <c r="AN435" s="52"/>
      <c r="AO435" s="52"/>
      <c r="AP435" s="52"/>
      <c r="AQ435" s="52"/>
      <c r="AR435" s="52"/>
      <c r="AS435" s="52"/>
      <c r="AT435" s="52"/>
      <c r="AU435" s="52"/>
      <c r="AV435" s="52"/>
      <c r="AW435" s="52"/>
      <c r="AX435" s="52"/>
      <c r="AY435" s="52"/>
      <c r="AZ435" s="52"/>
      <c r="BA435" s="52"/>
      <c r="BB435" s="52"/>
      <c r="BC435" s="52"/>
      <c r="BD435" s="52"/>
      <c r="BE435" s="52"/>
      <c r="BF435" s="52"/>
      <c r="BG435" s="52"/>
      <c r="BH435" s="1"/>
      <c r="BI435" s="1"/>
      <c r="BJ435" s="1"/>
      <c r="BK435" s="1"/>
      <c r="BL435" s="1"/>
      <c r="BM435" s="1"/>
      <c r="BN435" s="1"/>
      <c r="BO435" s="1"/>
      <c r="BP435" s="1"/>
      <c r="BQ435" s="1"/>
    </row>
    <row r="436" spans="1:69" s="36" customFormat="1" ht="15" x14ac:dyDescent="0.25">
      <c r="A436" s="50" t="s">
        <v>686</v>
      </c>
      <c r="B436" s="51" t="s">
        <v>687</v>
      </c>
      <c r="C436" s="51" t="s">
        <v>16</v>
      </c>
      <c r="D436" s="51" t="s">
        <v>694</v>
      </c>
      <c r="E436" s="59">
        <v>1142387</v>
      </c>
      <c r="F436" s="61">
        <v>1142387</v>
      </c>
      <c r="G436" s="24">
        <f t="shared" si="12"/>
        <v>0</v>
      </c>
      <c r="H436" s="40">
        <f t="shared" si="13"/>
        <v>0</v>
      </c>
      <c r="I436" s="57" t="s">
        <v>865</v>
      </c>
      <c r="J436" s="49" t="s">
        <v>865</v>
      </c>
      <c r="K436" s="48"/>
      <c r="L436" s="52"/>
      <c r="M436" s="52"/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  <c r="AA436" s="52"/>
      <c r="AB436" s="52"/>
      <c r="AC436" s="52"/>
      <c r="AD436" s="52"/>
      <c r="AE436" s="52"/>
      <c r="AF436" s="52"/>
      <c r="AG436" s="52"/>
      <c r="AH436" s="52"/>
      <c r="AI436" s="52"/>
      <c r="AJ436" s="52"/>
      <c r="AK436" s="52"/>
      <c r="AL436" s="52"/>
      <c r="AM436" s="52"/>
      <c r="AN436" s="52"/>
      <c r="AO436" s="52"/>
      <c r="AP436" s="52"/>
      <c r="AQ436" s="52"/>
      <c r="AR436" s="52"/>
      <c r="AS436" s="52"/>
      <c r="AT436" s="52"/>
      <c r="AU436" s="52"/>
      <c r="AV436" s="52"/>
      <c r="AW436" s="52"/>
      <c r="AX436" s="52"/>
      <c r="AY436" s="52"/>
      <c r="AZ436" s="52"/>
      <c r="BA436" s="52"/>
      <c r="BB436" s="52"/>
      <c r="BC436" s="52"/>
      <c r="BD436" s="52"/>
      <c r="BE436" s="52"/>
      <c r="BF436" s="52"/>
      <c r="BG436" s="52"/>
      <c r="BH436" s="1"/>
      <c r="BI436" s="1"/>
      <c r="BJ436" s="1"/>
      <c r="BK436" s="1"/>
      <c r="BL436" s="1"/>
      <c r="BM436" s="1"/>
      <c r="BN436" s="1"/>
      <c r="BO436" s="1"/>
      <c r="BP436" s="1"/>
      <c r="BQ436" s="1"/>
    </row>
    <row r="437" spans="1:69" s="36" customFormat="1" ht="15" x14ac:dyDescent="0.25">
      <c r="A437" s="50" t="s">
        <v>686</v>
      </c>
      <c r="B437" s="51" t="s">
        <v>687</v>
      </c>
      <c r="C437" s="51" t="s">
        <v>82</v>
      </c>
      <c r="D437" s="51" t="s">
        <v>695</v>
      </c>
      <c r="E437" s="59">
        <v>1251111</v>
      </c>
      <c r="F437" s="61">
        <v>1251111</v>
      </c>
      <c r="G437" s="24">
        <f t="shared" si="12"/>
        <v>0</v>
      </c>
      <c r="H437" s="40">
        <f t="shared" si="13"/>
        <v>0</v>
      </c>
      <c r="I437" s="57" t="s">
        <v>865</v>
      </c>
      <c r="J437" s="49" t="s">
        <v>865</v>
      </c>
      <c r="K437" s="48"/>
      <c r="L437" s="52"/>
      <c r="M437" s="52"/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  <c r="AA437" s="52"/>
      <c r="AB437" s="52"/>
      <c r="AC437" s="52"/>
      <c r="AD437" s="52"/>
      <c r="AE437" s="52"/>
      <c r="AF437" s="52"/>
      <c r="AG437" s="52"/>
      <c r="AH437" s="52"/>
      <c r="AI437" s="52"/>
      <c r="AJ437" s="52"/>
      <c r="AK437" s="52"/>
      <c r="AL437" s="52"/>
      <c r="AM437" s="52"/>
      <c r="AN437" s="52"/>
      <c r="AO437" s="52"/>
      <c r="AP437" s="52"/>
      <c r="AQ437" s="52"/>
      <c r="AR437" s="52"/>
      <c r="AS437" s="52"/>
      <c r="AT437" s="52"/>
      <c r="AU437" s="52"/>
      <c r="AV437" s="52"/>
      <c r="AW437" s="52"/>
      <c r="AX437" s="52"/>
      <c r="AY437" s="52"/>
      <c r="AZ437" s="52"/>
      <c r="BA437" s="52"/>
      <c r="BB437" s="52"/>
      <c r="BC437" s="52"/>
      <c r="BD437" s="52"/>
      <c r="BE437" s="52"/>
      <c r="BF437" s="52"/>
      <c r="BG437" s="52"/>
      <c r="BH437" s="1"/>
      <c r="BI437" s="1"/>
      <c r="BJ437" s="1"/>
      <c r="BK437" s="1"/>
      <c r="BL437" s="1"/>
      <c r="BM437" s="1"/>
      <c r="BN437" s="1"/>
      <c r="BO437" s="1"/>
      <c r="BP437" s="1"/>
      <c r="BQ437" s="1"/>
    </row>
    <row r="438" spans="1:69" s="36" customFormat="1" ht="15" x14ac:dyDescent="0.25">
      <c r="A438" s="50" t="s">
        <v>686</v>
      </c>
      <c r="B438" s="51" t="s">
        <v>687</v>
      </c>
      <c r="C438" s="51" t="s">
        <v>184</v>
      </c>
      <c r="D438" s="51" t="s">
        <v>688</v>
      </c>
      <c r="E438" s="59">
        <v>3615170</v>
      </c>
      <c r="F438" s="61">
        <v>3615170</v>
      </c>
      <c r="G438" s="24">
        <f t="shared" si="12"/>
        <v>0</v>
      </c>
      <c r="H438" s="40">
        <f t="shared" si="13"/>
        <v>0</v>
      </c>
      <c r="I438" s="57" t="s">
        <v>865</v>
      </c>
      <c r="J438" s="49" t="s">
        <v>865</v>
      </c>
      <c r="K438" s="48"/>
      <c r="L438" s="52"/>
      <c r="M438" s="52"/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  <c r="AA438" s="52"/>
      <c r="AB438" s="52"/>
      <c r="AC438" s="52"/>
      <c r="AD438" s="52"/>
      <c r="AE438" s="52"/>
      <c r="AF438" s="52"/>
      <c r="AG438" s="52"/>
      <c r="AH438" s="52"/>
      <c r="AI438" s="52"/>
      <c r="AJ438" s="52"/>
      <c r="AK438" s="52"/>
      <c r="AL438" s="52"/>
      <c r="AM438" s="52"/>
      <c r="AN438" s="52"/>
      <c r="AO438" s="52"/>
      <c r="AP438" s="52"/>
      <c r="AQ438" s="52"/>
      <c r="AR438" s="52"/>
      <c r="AS438" s="52"/>
      <c r="AT438" s="52"/>
      <c r="AU438" s="52"/>
      <c r="AV438" s="52"/>
      <c r="AW438" s="52"/>
      <c r="AX438" s="52"/>
      <c r="AY438" s="52"/>
      <c r="AZ438" s="52"/>
      <c r="BA438" s="52"/>
      <c r="BB438" s="52"/>
      <c r="BC438" s="52"/>
      <c r="BD438" s="52"/>
      <c r="BE438" s="52"/>
      <c r="BF438" s="52"/>
      <c r="BG438" s="52"/>
      <c r="BH438" s="1"/>
      <c r="BI438" s="1"/>
      <c r="BJ438" s="1"/>
      <c r="BK438" s="1"/>
      <c r="BL438" s="1"/>
      <c r="BM438" s="1"/>
      <c r="BN438" s="1"/>
      <c r="BO438" s="1"/>
      <c r="BP438" s="1"/>
      <c r="BQ438" s="1"/>
    </row>
    <row r="439" spans="1:69" s="36" customFormat="1" ht="15" x14ac:dyDescent="0.25">
      <c r="A439" s="50" t="s">
        <v>686</v>
      </c>
      <c r="B439" s="51" t="s">
        <v>687</v>
      </c>
      <c r="C439" s="51" t="s">
        <v>482</v>
      </c>
      <c r="D439" s="51" t="s">
        <v>696</v>
      </c>
      <c r="E439" s="59">
        <v>9483023</v>
      </c>
      <c r="F439" s="61">
        <v>9483023</v>
      </c>
      <c r="G439" s="24">
        <f t="shared" si="12"/>
        <v>0</v>
      </c>
      <c r="H439" s="40">
        <f t="shared" si="13"/>
        <v>0</v>
      </c>
      <c r="I439" s="57" t="s">
        <v>865</v>
      </c>
      <c r="J439" s="49" t="s">
        <v>865</v>
      </c>
      <c r="K439" s="48"/>
      <c r="L439" s="52"/>
      <c r="M439" s="52"/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  <c r="AA439" s="52"/>
      <c r="AB439" s="52"/>
      <c r="AC439" s="52"/>
      <c r="AD439" s="52"/>
      <c r="AE439" s="52"/>
      <c r="AF439" s="52"/>
      <c r="AG439" s="52"/>
      <c r="AH439" s="52"/>
      <c r="AI439" s="52"/>
      <c r="AJ439" s="52"/>
      <c r="AK439" s="52"/>
      <c r="AL439" s="52"/>
      <c r="AM439" s="52"/>
      <c r="AN439" s="52"/>
      <c r="AO439" s="52"/>
      <c r="AP439" s="52"/>
      <c r="AQ439" s="52"/>
      <c r="AR439" s="52"/>
      <c r="AS439" s="52"/>
      <c r="AT439" s="52"/>
      <c r="AU439" s="52"/>
      <c r="AV439" s="52"/>
      <c r="AW439" s="52"/>
      <c r="AX439" s="52"/>
      <c r="AY439" s="52"/>
      <c r="AZ439" s="52"/>
      <c r="BA439" s="52"/>
      <c r="BB439" s="52"/>
      <c r="BC439" s="52"/>
      <c r="BD439" s="52"/>
      <c r="BE439" s="52"/>
      <c r="BF439" s="52"/>
      <c r="BG439" s="52"/>
      <c r="BH439" s="1"/>
      <c r="BI439" s="1"/>
      <c r="BJ439" s="1"/>
      <c r="BK439" s="1"/>
      <c r="BL439" s="1"/>
      <c r="BM439" s="1"/>
      <c r="BN439" s="1"/>
      <c r="BO439" s="1"/>
      <c r="BP439" s="1"/>
      <c r="BQ439" s="1"/>
    </row>
    <row r="440" spans="1:69" s="36" customFormat="1" ht="15" x14ac:dyDescent="0.25">
      <c r="A440" s="50" t="s">
        <v>686</v>
      </c>
      <c r="B440" s="51" t="s">
        <v>687</v>
      </c>
      <c r="C440" s="51" t="s">
        <v>30</v>
      </c>
      <c r="D440" s="51" t="s">
        <v>697</v>
      </c>
      <c r="E440" s="59">
        <v>17265211</v>
      </c>
      <c r="F440" s="61">
        <v>17265211</v>
      </c>
      <c r="G440" s="24">
        <f t="shared" si="12"/>
        <v>0</v>
      </c>
      <c r="H440" s="40">
        <f t="shared" si="13"/>
        <v>0</v>
      </c>
      <c r="I440" s="57" t="s">
        <v>865</v>
      </c>
      <c r="J440" s="49" t="s">
        <v>865</v>
      </c>
      <c r="K440" s="48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  <c r="AA440" s="52"/>
      <c r="AB440" s="52"/>
      <c r="AC440" s="52"/>
      <c r="AD440" s="52"/>
      <c r="AE440" s="52"/>
      <c r="AF440" s="52"/>
      <c r="AG440" s="52"/>
      <c r="AH440" s="52"/>
      <c r="AI440" s="52"/>
      <c r="AJ440" s="52"/>
      <c r="AK440" s="52"/>
      <c r="AL440" s="52"/>
      <c r="AM440" s="52"/>
      <c r="AN440" s="52"/>
      <c r="AO440" s="52"/>
      <c r="AP440" s="52"/>
      <c r="AQ440" s="52"/>
      <c r="AR440" s="52"/>
      <c r="AS440" s="52"/>
      <c r="AT440" s="52"/>
      <c r="AU440" s="52"/>
      <c r="AV440" s="52"/>
      <c r="AW440" s="52"/>
      <c r="AX440" s="52"/>
      <c r="AY440" s="52"/>
      <c r="AZ440" s="52"/>
      <c r="BA440" s="52"/>
      <c r="BB440" s="52"/>
      <c r="BC440" s="52"/>
      <c r="BD440" s="52"/>
      <c r="BE440" s="52"/>
      <c r="BF440" s="52"/>
      <c r="BG440" s="52"/>
      <c r="BH440" s="1"/>
      <c r="BI440" s="1"/>
      <c r="BJ440" s="1"/>
      <c r="BK440" s="1"/>
      <c r="BL440" s="1"/>
      <c r="BM440" s="1"/>
      <c r="BN440" s="1"/>
      <c r="BO440" s="1"/>
      <c r="BP440" s="1"/>
      <c r="BQ440" s="1"/>
    </row>
    <row r="441" spans="1:69" s="36" customFormat="1" ht="15" x14ac:dyDescent="0.25">
      <c r="A441" s="50" t="s">
        <v>686</v>
      </c>
      <c r="B441" s="51" t="s">
        <v>687</v>
      </c>
      <c r="C441" s="51" t="s">
        <v>698</v>
      </c>
      <c r="D441" s="51" t="s">
        <v>699</v>
      </c>
      <c r="E441" s="59">
        <v>1409219</v>
      </c>
      <c r="F441" s="61">
        <v>1409219</v>
      </c>
      <c r="G441" s="24">
        <f t="shared" si="12"/>
        <v>0</v>
      </c>
      <c r="H441" s="40">
        <f t="shared" si="13"/>
        <v>0</v>
      </c>
      <c r="I441" s="57" t="s">
        <v>865</v>
      </c>
      <c r="J441" s="49" t="s">
        <v>865</v>
      </c>
      <c r="K441" s="48"/>
      <c r="L441" s="52"/>
      <c r="M441" s="52"/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  <c r="AA441" s="52"/>
      <c r="AB441" s="52"/>
      <c r="AC441" s="52"/>
      <c r="AD441" s="52"/>
      <c r="AE441" s="52"/>
      <c r="AF441" s="52"/>
      <c r="AG441" s="52"/>
      <c r="AH441" s="52"/>
      <c r="AI441" s="52"/>
      <c r="AJ441" s="52"/>
      <c r="AK441" s="52"/>
      <c r="AL441" s="52"/>
      <c r="AM441" s="52"/>
      <c r="AN441" s="52"/>
      <c r="AO441" s="52"/>
      <c r="AP441" s="52"/>
      <c r="AQ441" s="52"/>
      <c r="AR441" s="52"/>
      <c r="AS441" s="52"/>
      <c r="AT441" s="52"/>
      <c r="AU441" s="52"/>
      <c r="AV441" s="52"/>
      <c r="AW441" s="52"/>
      <c r="AX441" s="52"/>
      <c r="AY441" s="52"/>
      <c r="AZ441" s="52"/>
      <c r="BA441" s="52"/>
      <c r="BB441" s="52"/>
      <c r="BC441" s="52"/>
      <c r="BD441" s="52"/>
      <c r="BE441" s="52"/>
      <c r="BF441" s="52"/>
      <c r="BG441" s="52"/>
      <c r="BH441" s="1"/>
      <c r="BI441" s="1"/>
      <c r="BJ441" s="1"/>
      <c r="BK441" s="1"/>
      <c r="BL441" s="1"/>
      <c r="BM441" s="1"/>
      <c r="BN441" s="1"/>
      <c r="BO441" s="1"/>
      <c r="BP441" s="1"/>
      <c r="BQ441" s="1"/>
    </row>
    <row r="442" spans="1:69" s="36" customFormat="1" ht="15" x14ac:dyDescent="0.25">
      <c r="A442" s="50" t="s">
        <v>686</v>
      </c>
      <c r="B442" s="51" t="s">
        <v>687</v>
      </c>
      <c r="C442" s="51" t="s">
        <v>700</v>
      </c>
      <c r="D442" s="51" t="s">
        <v>701</v>
      </c>
      <c r="E442" s="59">
        <v>493628</v>
      </c>
      <c r="F442" s="61">
        <v>493628</v>
      </c>
      <c r="G442" s="24">
        <f t="shared" si="12"/>
        <v>0</v>
      </c>
      <c r="H442" s="40">
        <f t="shared" si="13"/>
        <v>0</v>
      </c>
      <c r="I442" s="57" t="s">
        <v>865</v>
      </c>
      <c r="J442" s="49" t="s">
        <v>865</v>
      </c>
      <c r="K442" s="48"/>
      <c r="L442" s="52"/>
      <c r="M442" s="52"/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  <c r="AA442" s="52"/>
      <c r="AB442" s="52"/>
      <c r="AC442" s="52"/>
      <c r="AD442" s="52"/>
      <c r="AE442" s="52"/>
      <c r="AF442" s="52"/>
      <c r="AG442" s="52"/>
      <c r="AH442" s="52"/>
      <c r="AI442" s="52"/>
      <c r="AJ442" s="52"/>
      <c r="AK442" s="52"/>
      <c r="AL442" s="52"/>
      <c r="AM442" s="52"/>
      <c r="AN442" s="52"/>
      <c r="AO442" s="52"/>
      <c r="AP442" s="52"/>
      <c r="AQ442" s="52"/>
      <c r="AR442" s="52"/>
      <c r="AS442" s="52"/>
      <c r="AT442" s="52"/>
      <c r="AU442" s="52"/>
      <c r="AV442" s="52"/>
      <c r="AW442" s="52"/>
      <c r="AX442" s="52"/>
      <c r="AY442" s="52"/>
      <c r="AZ442" s="52"/>
      <c r="BA442" s="52"/>
      <c r="BB442" s="52"/>
      <c r="BC442" s="52"/>
      <c r="BD442" s="52"/>
      <c r="BE442" s="52"/>
      <c r="BF442" s="52"/>
      <c r="BG442" s="52"/>
      <c r="BH442" s="1"/>
      <c r="BI442" s="1"/>
      <c r="BJ442" s="1"/>
      <c r="BK442" s="1"/>
      <c r="BL442" s="1"/>
      <c r="BM442" s="1"/>
      <c r="BN442" s="1"/>
      <c r="BO442" s="1"/>
      <c r="BP442" s="1"/>
      <c r="BQ442" s="1"/>
    </row>
    <row r="443" spans="1:69" s="36" customFormat="1" ht="15" x14ac:dyDescent="0.25">
      <c r="A443" s="50" t="s">
        <v>686</v>
      </c>
      <c r="B443" s="51" t="s">
        <v>687</v>
      </c>
      <c r="C443" s="51" t="s">
        <v>702</v>
      </c>
      <c r="D443" s="51" t="s">
        <v>703</v>
      </c>
      <c r="E443" s="59">
        <v>1455863</v>
      </c>
      <c r="F443" s="61">
        <v>1455863</v>
      </c>
      <c r="G443" s="24">
        <f t="shared" si="12"/>
        <v>0</v>
      </c>
      <c r="H443" s="40">
        <f t="shared" si="13"/>
        <v>0</v>
      </c>
      <c r="I443" s="57" t="s">
        <v>865</v>
      </c>
      <c r="J443" s="49" t="s">
        <v>865</v>
      </c>
      <c r="K443" s="48"/>
      <c r="L443" s="52"/>
      <c r="M443" s="5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  <c r="AA443" s="52"/>
      <c r="AB443" s="52"/>
      <c r="AC443" s="52"/>
      <c r="AD443" s="52"/>
      <c r="AE443" s="52"/>
      <c r="AF443" s="52"/>
      <c r="AG443" s="52"/>
      <c r="AH443" s="52"/>
      <c r="AI443" s="52"/>
      <c r="AJ443" s="52"/>
      <c r="AK443" s="52"/>
      <c r="AL443" s="52"/>
      <c r="AM443" s="52"/>
      <c r="AN443" s="52"/>
      <c r="AO443" s="52"/>
      <c r="AP443" s="52"/>
      <c r="AQ443" s="52"/>
      <c r="AR443" s="52"/>
      <c r="AS443" s="52"/>
      <c r="AT443" s="52"/>
      <c r="AU443" s="52"/>
      <c r="AV443" s="52"/>
      <c r="AW443" s="52"/>
      <c r="AX443" s="52"/>
      <c r="AY443" s="52"/>
      <c r="AZ443" s="52"/>
      <c r="BA443" s="52"/>
      <c r="BB443" s="52"/>
      <c r="BC443" s="52"/>
      <c r="BD443" s="52"/>
      <c r="BE443" s="52"/>
      <c r="BF443" s="52"/>
      <c r="BG443" s="52"/>
      <c r="BH443" s="1"/>
      <c r="BI443" s="1"/>
      <c r="BJ443" s="1"/>
      <c r="BK443" s="1"/>
      <c r="BL443" s="1"/>
      <c r="BM443" s="1"/>
      <c r="BN443" s="1"/>
      <c r="BO443" s="1"/>
      <c r="BP443" s="1"/>
      <c r="BQ443" s="1"/>
    </row>
    <row r="444" spans="1:69" s="36" customFormat="1" ht="15" x14ac:dyDescent="0.25">
      <c r="A444" s="50" t="s">
        <v>704</v>
      </c>
      <c r="B444" s="51" t="s">
        <v>705</v>
      </c>
      <c r="C444" s="51" t="s">
        <v>642</v>
      </c>
      <c r="D444" s="51" t="s">
        <v>706</v>
      </c>
      <c r="E444" s="59">
        <v>318607</v>
      </c>
      <c r="F444" s="61">
        <v>280213</v>
      </c>
      <c r="G444" s="24">
        <f t="shared" si="12"/>
        <v>-38394</v>
      </c>
      <c r="H444" s="40">
        <f t="shared" si="13"/>
        <v>-0.1205</v>
      </c>
      <c r="I444" s="57" t="s">
        <v>865</v>
      </c>
      <c r="J444" s="49" t="s">
        <v>865</v>
      </c>
      <c r="K444" s="48"/>
      <c r="L444" s="52"/>
      <c r="M444" s="5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  <c r="AA444" s="52"/>
      <c r="AB444" s="52"/>
      <c r="AC444" s="52"/>
      <c r="AD444" s="52"/>
      <c r="AE444" s="52"/>
      <c r="AF444" s="52"/>
      <c r="AG444" s="52"/>
      <c r="AH444" s="52"/>
      <c r="AI444" s="52"/>
      <c r="AJ444" s="52"/>
      <c r="AK444" s="52"/>
      <c r="AL444" s="52"/>
      <c r="AM444" s="52"/>
      <c r="AN444" s="52"/>
      <c r="AO444" s="52"/>
      <c r="AP444" s="52"/>
      <c r="AQ444" s="52"/>
      <c r="AR444" s="52"/>
      <c r="AS444" s="52"/>
      <c r="AT444" s="52"/>
      <c r="AU444" s="52"/>
      <c r="AV444" s="52"/>
      <c r="AW444" s="52"/>
      <c r="AX444" s="52"/>
      <c r="AY444" s="52"/>
      <c r="AZ444" s="52"/>
      <c r="BA444" s="52"/>
      <c r="BB444" s="52"/>
      <c r="BC444" s="52"/>
      <c r="BD444" s="52"/>
      <c r="BE444" s="52"/>
      <c r="BF444" s="52"/>
      <c r="BG444" s="52"/>
      <c r="BH444" s="1"/>
      <c r="BI444" s="1"/>
      <c r="BJ444" s="1"/>
      <c r="BK444" s="1"/>
      <c r="BL444" s="1"/>
      <c r="BM444" s="1"/>
      <c r="BN444" s="1"/>
      <c r="BO444" s="1"/>
      <c r="BP444" s="1"/>
      <c r="BQ444" s="1"/>
    </row>
    <row r="445" spans="1:69" s="36" customFormat="1" ht="15" x14ac:dyDescent="0.25">
      <c r="A445" s="50" t="s">
        <v>704</v>
      </c>
      <c r="B445" s="51" t="s">
        <v>705</v>
      </c>
      <c r="C445" s="51" t="s">
        <v>200</v>
      </c>
      <c r="D445" s="51" t="s">
        <v>707</v>
      </c>
      <c r="E445" s="59">
        <v>461894</v>
      </c>
      <c r="F445" s="61">
        <v>454656</v>
      </c>
      <c r="G445" s="24">
        <f t="shared" si="12"/>
        <v>-7238</v>
      </c>
      <c r="H445" s="40">
        <f t="shared" si="13"/>
        <v>-1.5699999999999999E-2</v>
      </c>
      <c r="I445" s="57" t="s">
        <v>865</v>
      </c>
      <c r="J445" s="49" t="s">
        <v>865</v>
      </c>
      <c r="K445" s="48"/>
      <c r="L445" s="52"/>
      <c r="M445" s="5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  <c r="AA445" s="52"/>
      <c r="AB445" s="52"/>
      <c r="AC445" s="52"/>
      <c r="AD445" s="52"/>
      <c r="AE445" s="52"/>
      <c r="AF445" s="52"/>
      <c r="AG445" s="52"/>
      <c r="AH445" s="52"/>
      <c r="AI445" s="52"/>
      <c r="AJ445" s="52"/>
      <c r="AK445" s="52"/>
      <c r="AL445" s="52"/>
      <c r="AM445" s="52"/>
      <c r="AN445" s="52"/>
      <c r="AO445" s="52"/>
      <c r="AP445" s="52"/>
      <c r="AQ445" s="52"/>
      <c r="AR445" s="52"/>
      <c r="AS445" s="52"/>
      <c r="AT445" s="52"/>
      <c r="AU445" s="52"/>
      <c r="AV445" s="52"/>
      <c r="AW445" s="52"/>
      <c r="AX445" s="52"/>
      <c r="AY445" s="52"/>
      <c r="AZ445" s="52"/>
      <c r="BA445" s="52"/>
      <c r="BB445" s="52"/>
      <c r="BC445" s="52"/>
      <c r="BD445" s="52"/>
      <c r="BE445" s="52"/>
      <c r="BF445" s="52"/>
      <c r="BG445" s="52"/>
      <c r="BH445" s="1"/>
      <c r="BI445" s="1"/>
      <c r="BJ445" s="1"/>
      <c r="BK445" s="1"/>
      <c r="BL445" s="1"/>
      <c r="BM445" s="1"/>
      <c r="BN445" s="1"/>
      <c r="BO445" s="1"/>
      <c r="BP445" s="1"/>
      <c r="BQ445" s="1"/>
    </row>
    <row r="446" spans="1:69" s="36" customFormat="1" ht="15" x14ac:dyDescent="0.25">
      <c r="A446" s="50" t="s">
        <v>704</v>
      </c>
      <c r="B446" s="51" t="s">
        <v>705</v>
      </c>
      <c r="C446" s="51" t="s">
        <v>708</v>
      </c>
      <c r="D446" s="51" t="s">
        <v>709</v>
      </c>
      <c r="E446" s="59">
        <v>287803</v>
      </c>
      <c r="F446" s="61">
        <v>287803</v>
      </c>
      <c r="G446" s="24">
        <f t="shared" si="12"/>
        <v>0</v>
      </c>
      <c r="H446" s="40">
        <f t="shared" si="13"/>
        <v>0</v>
      </c>
      <c r="I446" s="57" t="s">
        <v>865</v>
      </c>
      <c r="J446" s="49" t="s">
        <v>865</v>
      </c>
      <c r="K446" s="48"/>
      <c r="L446" s="52"/>
      <c r="M446" s="52"/>
      <c r="N446" s="52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  <c r="AA446" s="52"/>
      <c r="AB446" s="52"/>
      <c r="AC446" s="52"/>
      <c r="AD446" s="52"/>
      <c r="AE446" s="52"/>
      <c r="AF446" s="52"/>
      <c r="AG446" s="52"/>
      <c r="AH446" s="52"/>
      <c r="AI446" s="52"/>
      <c r="AJ446" s="52"/>
      <c r="AK446" s="52"/>
      <c r="AL446" s="52"/>
      <c r="AM446" s="52"/>
      <c r="AN446" s="52"/>
      <c r="AO446" s="52"/>
      <c r="AP446" s="52"/>
      <c r="AQ446" s="52"/>
      <c r="AR446" s="52"/>
      <c r="AS446" s="52"/>
      <c r="AT446" s="52"/>
      <c r="AU446" s="52"/>
      <c r="AV446" s="52"/>
      <c r="AW446" s="52"/>
      <c r="AX446" s="52"/>
      <c r="AY446" s="52"/>
      <c r="AZ446" s="52"/>
      <c r="BA446" s="52"/>
      <c r="BB446" s="52"/>
      <c r="BC446" s="52"/>
      <c r="BD446" s="52"/>
      <c r="BE446" s="52"/>
      <c r="BF446" s="52"/>
      <c r="BG446" s="52"/>
      <c r="BH446" s="1"/>
      <c r="BI446" s="1"/>
      <c r="BJ446" s="1"/>
      <c r="BK446" s="1"/>
      <c r="BL446" s="1"/>
      <c r="BM446" s="1"/>
      <c r="BN446" s="1"/>
      <c r="BO446" s="1"/>
      <c r="BP446" s="1"/>
      <c r="BQ446" s="1"/>
    </row>
    <row r="447" spans="1:69" s="36" customFormat="1" ht="15" x14ac:dyDescent="0.25">
      <c r="A447" s="50" t="s">
        <v>704</v>
      </c>
      <c r="B447" s="51" t="s">
        <v>705</v>
      </c>
      <c r="C447" s="51" t="s">
        <v>26</v>
      </c>
      <c r="D447" s="51" t="s">
        <v>710</v>
      </c>
      <c r="E447" s="59">
        <v>2962033</v>
      </c>
      <c r="F447" s="61">
        <v>2962033</v>
      </c>
      <c r="G447" s="24">
        <f t="shared" si="12"/>
        <v>0</v>
      </c>
      <c r="H447" s="40">
        <f t="shared" si="13"/>
        <v>0</v>
      </c>
      <c r="I447" s="57" t="s">
        <v>865</v>
      </c>
      <c r="J447" s="49" t="s">
        <v>865</v>
      </c>
      <c r="K447" s="48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  <c r="AA447" s="52"/>
      <c r="AB447" s="52"/>
      <c r="AC447" s="52"/>
      <c r="AD447" s="52"/>
      <c r="AE447" s="52"/>
      <c r="AF447" s="52"/>
      <c r="AG447" s="52"/>
      <c r="AH447" s="52"/>
      <c r="AI447" s="52"/>
      <c r="AJ447" s="52"/>
      <c r="AK447" s="52"/>
      <c r="AL447" s="52"/>
      <c r="AM447" s="52"/>
      <c r="AN447" s="52"/>
      <c r="AO447" s="52"/>
      <c r="AP447" s="52"/>
      <c r="AQ447" s="52"/>
      <c r="AR447" s="52"/>
      <c r="AS447" s="52"/>
      <c r="AT447" s="52"/>
      <c r="AU447" s="52"/>
      <c r="AV447" s="52"/>
      <c r="AW447" s="52"/>
      <c r="AX447" s="52"/>
      <c r="AY447" s="52"/>
      <c r="AZ447" s="52"/>
      <c r="BA447" s="52"/>
      <c r="BB447" s="52"/>
      <c r="BC447" s="52"/>
      <c r="BD447" s="52"/>
      <c r="BE447" s="52"/>
      <c r="BF447" s="52"/>
      <c r="BG447" s="52"/>
      <c r="BH447" s="1"/>
      <c r="BI447" s="1"/>
      <c r="BJ447" s="1"/>
      <c r="BK447" s="1"/>
      <c r="BL447" s="1"/>
      <c r="BM447" s="1"/>
      <c r="BN447" s="1"/>
      <c r="BO447" s="1"/>
      <c r="BP447" s="1"/>
      <c r="BQ447" s="1"/>
    </row>
    <row r="448" spans="1:69" s="36" customFormat="1" ht="15" x14ac:dyDescent="0.25">
      <c r="A448" s="50" t="s">
        <v>704</v>
      </c>
      <c r="B448" s="51" t="s">
        <v>705</v>
      </c>
      <c r="C448" s="51" t="s">
        <v>184</v>
      </c>
      <c r="D448" s="51" t="s">
        <v>711</v>
      </c>
      <c r="E448" s="59">
        <v>2277374</v>
      </c>
      <c r="F448" s="61">
        <v>2277374</v>
      </c>
      <c r="G448" s="24">
        <f t="shared" si="12"/>
        <v>0</v>
      </c>
      <c r="H448" s="40">
        <f t="shared" si="13"/>
        <v>0</v>
      </c>
      <c r="I448" s="57" t="s">
        <v>865</v>
      </c>
      <c r="J448" s="49" t="s">
        <v>865</v>
      </c>
      <c r="K448" s="48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  <c r="AA448" s="52"/>
      <c r="AB448" s="52"/>
      <c r="AC448" s="52"/>
      <c r="AD448" s="52"/>
      <c r="AE448" s="52"/>
      <c r="AF448" s="52"/>
      <c r="AG448" s="52"/>
      <c r="AH448" s="52"/>
      <c r="AI448" s="52"/>
      <c r="AJ448" s="52"/>
      <c r="AK448" s="52"/>
      <c r="AL448" s="52"/>
      <c r="AM448" s="52"/>
      <c r="AN448" s="52"/>
      <c r="AO448" s="52"/>
      <c r="AP448" s="52"/>
      <c r="AQ448" s="52"/>
      <c r="AR448" s="52"/>
      <c r="AS448" s="52"/>
      <c r="AT448" s="52"/>
      <c r="AU448" s="52"/>
      <c r="AV448" s="52"/>
      <c r="AW448" s="52"/>
      <c r="AX448" s="52"/>
      <c r="AY448" s="52"/>
      <c r="AZ448" s="52"/>
      <c r="BA448" s="52"/>
      <c r="BB448" s="52"/>
      <c r="BC448" s="52"/>
      <c r="BD448" s="52"/>
      <c r="BE448" s="52"/>
      <c r="BF448" s="52"/>
      <c r="BG448" s="52"/>
      <c r="BH448" s="1"/>
      <c r="BI448" s="1"/>
      <c r="BJ448" s="1"/>
      <c r="BK448" s="1"/>
      <c r="BL448" s="1"/>
      <c r="BM448" s="1"/>
      <c r="BN448" s="1"/>
      <c r="BO448" s="1"/>
      <c r="BP448" s="1"/>
      <c r="BQ448" s="1"/>
    </row>
    <row r="449" spans="1:69" s="36" customFormat="1" ht="15" x14ac:dyDescent="0.25">
      <c r="A449" s="50" t="s">
        <v>704</v>
      </c>
      <c r="B449" s="51" t="s">
        <v>705</v>
      </c>
      <c r="C449" s="51" t="s">
        <v>352</v>
      </c>
      <c r="D449" s="51" t="s">
        <v>712</v>
      </c>
      <c r="E449" s="59">
        <v>4606433</v>
      </c>
      <c r="F449" s="61">
        <v>4606433</v>
      </c>
      <c r="G449" s="24">
        <f t="shared" si="12"/>
        <v>0</v>
      </c>
      <c r="H449" s="40">
        <f t="shared" si="13"/>
        <v>0</v>
      </c>
      <c r="I449" s="57" t="s">
        <v>865</v>
      </c>
      <c r="J449" s="49" t="s">
        <v>865</v>
      </c>
      <c r="K449" s="48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  <c r="AA449" s="52"/>
      <c r="AB449" s="52"/>
      <c r="AC449" s="52"/>
      <c r="AD449" s="52"/>
      <c r="AE449" s="52"/>
      <c r="AF449" s="52"/>
      <c r="AG449" s="52"/>
      <c r="AH449" s="52"/>
      <c r="AI449" s="52"/>
      <c r="AJ449" s="52"/>
      <c r="AK449" s="52"/>
      <c r="AL449" s="52"/>
      <c r="AM449" s="52"/>
      <c r="AN449" s="52"/>
      <c r="AO449" s="52"/>
      <c r="AP449" s="52"/>
      <c r="AQ449" s="52"/>
      <c r="AR449" s="52"/>
      <c r="AS449" s="52"/>
      <c r="AT449" s="52"/>
      <c r="AU449" s="52"/>
      <c r="AV449" s="52"/>
      <c r="AW449" s="52"/>
      <c r="AX449" s="52"/>
      <c r="AY449" s="52"/>
      <c r="AZ449" s="52"/>
      <c r="BA449" s="52"/>
      <c r="BB449" s="52"/>
      <c r="BC449" s="52"/>
      <c r="BD449" s="52"/>
      <c r="BE449" s="52"/>
      <c r="BF449" s="52"/>
      <c r="BG449" s="52"/>
      <c r="BH449" s="1"/>
      <c r="BI449" s="1"/>
      <c r="BJ449" s="1"/>
      <c r="BK449" s="1"/>
      <c r="BL449" s="1"/>
      <c r="BM449" s="1"/>
      <c r="BN449" s="1"/>
      <c r="BO449" s="1"/>
      <c r="BP449" s="1"/>
      <c r="BQ449" s="1"/>
    </row>
    <row r="450" spans="1:69" s="36" customFormat="1" ht="15" x14ac:dyDescent="0.25">
      <c r="A450" s="50" t="s">
        <v>704</v>
      </c>
      <c r="B450" s="51" t="s">
        <v>705</v>
      </c>
      <c r="C450" s="51" t="s">
        <v>47</v>
      </c>
      <c r="D450" s="51" t="s">
        <v>713</v>
      </c>
      <c r="E450" s="59">
        <v>1047621</v>
      </c>
      <c r="F450" s="61">
        <v>1047621</v>
      </c>
      <c r="G450" s="24">
        <f t="shared" si="12"/>
        <v>0</v>
      </c>
      <c r="H450" s="40">
        <f t="shared" si="13"/>
        <v>0</v>
      </c>
      <c r="I450" s="57" t="s">
        <v>865</v>
      </c>
      <c r="J450" s="49" t="s">
        <v>865</v>
      </c>
      <c r="K450" s="48"/>
      <c r="L450" s="52"/>
      <c r="M450" s="5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  <c r="AA450" s="52"/>
      <c r="AB450" s="52"/>
      <c r="AC450" s="52"/>
      <c r="AD450" s="52"/>
      <c r="AE450" s="52"/>
      <c r="AF450" s="52"/>
      <c r="AG450" s="52"/>
      <c r="AH450" s="52"/>
      <c r="AI450" s="52"/>
      <c r="AJ450" s="52"/>
      <c r="AK450" s="52"/>
      <c r="AL450" s="52"/>
      <c r="AM450" s="52"/>
      <c r="AN450" s="52"/>
      <c r="AO450" s="52"/>
      <c r="AP450" s="52"/>
      <c r="AQ450" s="52"/>
      <c r="AR450" s="52"/>
      <c r="AS450" s="52"/>
      <c r="AT450" s="52"/>
      <c r="AU450" s="52"/>
      <c r="AV450" s="52"/>
      <c r="AW450" s="52"/>
      <c r="AX450" s="52"/>
      <c r="AY450" s="52"/>
      <c r="AZ450" s="52"/>
      <c r="BA450" s="52"/>
      <c r="BB450" s="52"/>
      <c r="BC450" s="52"/>
      <c r="BD450" s="52"/>
      <c r="BE450" s="52"/>
      <c r="BF450" s="52"/>
      <c r="BG450" s="52"/>
      <c r="BH450" s="1"/>
      <c r="BI450" s="1"/>
      <c r="BJ450" s="1"/>
      <c r="BK450" s="1"/>
      <c r="BL450" s="1"/>
      <c r="BM450" s="1"/>
      <c r="BN450" s="1"/>
      <c r="BO450" s="1"/>
      <c r="BP450" s="1"/>
      <c r="BQ450" s="1"/>
    </row>
    <row r="451" spans="1:69" s="36" customFormat="1" ht="15" x14ac:dyDescent="0.25">
      <c r="A451" s="50" t="s">
        <v>714</v>
      </c>
      <c r="B451" s="51" t="s">
        <v>715</v>
      </c>
      <c r="C451" s="51" t="s">
        <v>79</v>
      </c>
      <c r="D451" s="51" t="s">
        <v>716</v>
      </c>
      <c r="E451" s="59">
        <v>464452</v>
      </c>
      <c r="F451" s="61">
        <v>464452</v>
      </c>
      <c r="G451" s="24">
        <f t="shared" si="12"/>
        <v>0</v>
      </c>
      <c r="H451" s="40">
        <f t="shared" si="13"/>
        <v>0</v>
      </c>
      <c r="I451" s="57">
        <v>1</v>
      </c>
      <c r="J451" s="49" t="s">
        <v>865</v>
      </c>
      <c r="K451" s="48"/>
      <c r="L451" s="52"/>
      <c r="M451" s="52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  <c r="AA451" s="52"/>
      <c r="AB451" s="52"/>
      <c r="AC451" s="52"/>
      <c r="AD451" s="52"/>
      <c r="AE451" s="52"/>
      <c r="AF451" s="52"/>
      <c r="AG451" s="52"/>
      <c r="AH451" s="52"/>
      <c r="AI451" s="52"/>
      <c r="AJ451" s="52"/>
      <c r="AK451" s="52"/>
      <c r="AL451" s="52"/>
      <c r="AM451" s="52"/>
      <c r="AN451" s="52"/>
      <c r="AO451" s="52"/>
      <c r="AP451" s="52"/>
      <c r="AQ451" s="52"/>
      <c r="AR451" s="52"/>
      <c r="AS451" s="52"/>
      <c r="AT451" s="52"/>
      <c r="AU451" s="52"/>
      <c r="AV451" s="52"/>
      <c r="AW451" s="52"/>
      <c r="AX451" s="52"/>
      <c r="AY451" s="52"/>
      <c r="AZ451" s="52"/>
      <c r="BA451" s="52"/>
      <c r="BB451" s="52"/>
      <c r="BC451" s="52"/>
      <c r="BD451" s="52"/>
      <c r="BE451" s="52"/>
      <c r="BF451" s="52"/>
      <c r="BG451" s="52"/>
      <c r="BH451" s="1"/>
      <c r="BI451" s="1"/>
      <c r="BJ451" s="1"/>
      <c r="BK451" s="1"/>
      <c r="BL451" s="1"/>
      <c r="BM451" s="1"/>
      <c r="BN451" s="1"/>
      <c r="BO451" s="1"/>
      <c r="BP451" s="1"/>
      <c r="BQ451" s="1"/>
    </row>
    <row r="452" spans="1:69" s="36" customFormat="1" ht="15" x14ac:dyDescent="0.25">
      <c r="A452" s="50" t="s">
        <v>714</v>
      </c>
      <c r="B452" s="51" t="s">
        <v>715</v>
      </c>
      <c r="C452" s="51" t="s">
        <v>59</v>
      </c>
      <c r="D452" s="51" t="s">
        <v>717</v>
      </c>
      <c r="E452" s="59">
        <v>16249</v>
      </c>
      <c r="F452" s="61">
        <v>16249</v>
      </c>
      <c r="G452" s="24">
        <f t="shared" si="12"/>
        <v>0</v>
      </c>
      <c r="H452" s="40">
        <f t="shared" si="13"/>
        <v>0</v>
      </c>
      <c r="I452" s="57">
        <v>1</v>
      </c>
      <c r="J452" s="49">
        <v>1</v>
      </c>
      <c r="K452" s="48"/>
      <c r="L452" s="52"/>
      <c r="M452" s="5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  <c r="AA452" s="52"/>
      <c r="AB452" s="52"/>
      <c r="AC452" s="52"/>
      <c r="AD452" s="52"/>
      <c r="AE452" s="52"/>
      <c r="AF452" s="52"/>
      <c r="AG452" s="52"/>
      <c r="AH452" s="52"/>
      <c r="AI452" s="52"/>
      <c r="AJ452" s="52"/>
      <c r="AK452" s="52"/>
      <c r="AL452" s="52"/>
      <c r="AM452" s="52"/>
      <c r="AN452" s="52"/>
      <c r="AO452" s="52"/>
      <c r="AP452" s="52"/>
      <c r="AQ452" s="52"/>
      <c r="AR452" s="52"/>
      <c r="AS452" s="52"/>
      <c r="AT452" s="52"/>
      <c r="AU452" s="52"/>
      <c r="AV452" s="52"/>
      <c r="AW452" s="52"/>
      <c r="AX452" s="52"/>
      <c r="AY452" s="52"/>
      <c r="AZ452" s="52"/>
      <c r="BA452" s="52"/>
      <c r="BB452" s="52"/>
      <c r="BC452" s="52"/>
      <c r="BD452" s="52"/>
      <c r="BE452" s="52"/>
      <c r="BF452" s="52"/>
      <c r="BG452" s="52"/>
      <c r="BH452" s="1"/>
      <c r="BI452" s="1"/>
      <c r="BJ452" s="1"/>
      <c r="BK452" s="1"/>
      <c r="BL452" s="1"/>
      <c r="BM452" s="1"/>
      <c r="BN452" s="1"/>
      <c r="BO452" s="1"/>
      <c r="BP452" s="1"/>
      <c r="BQ452" s="1"/>
    </row>
    <row r="453" spans="1:69" s="36" customFormat="1" ht="15" x14ac:dyDescent="0.25">
      <c r="A453" s="50" t="s">
        <v>714</v>
      </c>
      <c r="B453" s="51" t="s">
        <v>715</v>
      </c>
      <c r="C453" s="51" t="s">
        <v>37</v>
      </c>
      <c r="D453" s="51" t="s">
        <v>718</v>
      </c>
      <c r="E453" s="59">
        <v>205197</v>
      </c>
      <c r="F453" s="61">
        <v>205197</v>
      </c>
      <c r="G453" s="24">
        <f t="shared" si="12"/>
        <v>0</v>
      </c>
      <c r="H453" s="40">
        <f t="shared" si="13"/>
        <v>0</v>
      </c>
      <c r="I453" s="57">
        <v>1</v>
      </c>
      <c r="J453" s="49" t="s">
        <v>865</v>
      </c>
      <c r="K453" s="48"/>
      <c r="L453" s="52"/>
      <c r="M453" s="5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  <c r="AA453" s="52"/>
      <c r="AB453" s="52"/>
      <c r="AC453" s="52"/>
      <c r="AD453" s="52"/>
      <c r="AE453" s="52"/>
      <c r="AF453" s="52"/>
      <c r="AG453" s="52"/>
      <c r="AH453" s="52"/>
      <c r="AI453" s="52"/>
      <c r="AJ453" s="52"/>
      <c r="AK453" s="52"/>
      <c r="AL453" s="52"/>
      <c r="AM453" s="52"/>
      <c r="AN453" s="52"/>
      <c r="AO453" s="52"/>
      <c r="AP453" s="52"/>
      <c r="AQ453" s="52"/>
      <c r="AR453" s="52"/>
      <c r="AS453" s="52"/>
      <c r="AT453" s="52"/>
      <c r="AU453" s="52"/>
      <c r="AV453" s="52"/>
      <c r="AW453" s="52"/>
      <c r="AX453" s="52"/>
      <c r="AY453" s="52"/>
      <c r="AZ453" s="52"/>
      <c r="BA453" s="52"/>
      <c r="BB453" s="52"/>
      <c r="BC453" s="52"/>
      <c r="BD453" s="52"/>
      <c r="BE453" s="52"/>
      <c r="BF453" s="52"/>
      <c r="BG453" s="52"/>
      <c r="BH453" s="1"/>
      <c r="BI453" s="1"/>
      <c r="BJ453" s="1"/>
      <c r="BK453" s="1"/>
      <c r="BL453" s="1"/>
      <c r="BM453" s="1"/>
      <c r="BN453" s="1"/>
      <c r="BO453" s="1"/>
      <c r="BP453" s="1"/>
      <c r="BQ453" s="1"/>
    </row>
    <row r="454" spans="1:69" s="36" customFormat="1" ht="15" x14ac:dyDescent="0.25">
      <c r="A454" s="50" t="s">
        <v>714</v>
      </c>
      <c r="B454" s="51" t="s">
        <v>715</v>
      </c>
      <c r="C454" s="51" t="s">
        <v>39</v>
      </c>
      <c r="D454" s="51" t="s">
        <v>719</v>
      </c>
      <c r="E454" s="59">
        <v>18341</v>
      </c>
      <c r="F454" s="61">
        <v>18341</v>
      </c>
      <c r="G454" s="24">
        <f t="shared" si="12"/>
        <v>0</v>
      </c>
      <c r="H454" s="40">
        <v>1</v>
      </c>
      <c r="I454" s="57">
        <v>1</v>
      </c>
      <c r="J454" s="49">
        <v>1</v>
      </c>
      <c r="K454" s="48"/>
      <c r="L454" s="52"/>
      <c r="M454" s="52"/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  <c r="AA454" s="52"/>
      <c r="AB454" s="52"/>
      <c r="AC454" s="52"/>
      <c r="AD454" s="52"/>
      <c r="AE454" s="52"/>
      <c r="AF454" s="52"/>
      <c r="AG454" s="52"/>
      <c r="AH454" s="52"/>
      <c r="AI454" s="52"/>
      <c r="AJ454" s="52"/>
      <c r="AK454" s="52"/>
      <c r="AL454" s="52"/>
      <c r="AM454" s="52"/>
      <c r="AN454" s="52"/>
      <c r="AO454" s="52"/>
      <c r="AP454" s="52"/>
      <c r="AQ454" s="52"/>
      <c r="AR454" s="52"/>
      <c r="AS454" s="52"/>
      <c r="AT454" s="52"/>
      <c r="AU454" s="52"/>
      <c r="AV454" s="52"/>
      <c r="AW454" s="52"/>
      <c r="AX454" s="52"/>
      <c r="AY454" s="52"/>
      <c r="AZ454" s="52"/>
      <c r="BA454" s="52"/>
      <c r="BB454" s="52"/>
      <c r="BC454" s="52"/>
      <c r="BD454" s="52"/>
      <c r="BE454" s="52"/>
      <c r="BF454" s="52"/>
      <c r="BG454" s="52"/>
      <c r="BH454" s="1"/>
      <c r="BI454" s="1"/>
      <c r="BJ454" s="1"/>
      <c r="BK454" s="1"/>
      <c r="BL454" s="1"/>
      <c r="BM454" s="1"/>
      <c r="BN454" s="1"/>
      <c r="BO454" s="1"/>
      <c r="BP454" s="1"/>
      <c r="BQ454" s="1"/>
    </row>
    <row r="455" spans="1:69" s="36" customFormat="1" ht="15" x14ac:dyDescent="0.25">
      <c r="A455" s="50" t="s">
        <v>714</v>
      </c>
      <c r="B455" s="51" t="s">
        <v>715</v>
      </c>
      <c r="C455" s="51" t="s">
        <v>343</v>
      </c>
      <c r="D455" s="51" t="s">
        <v>720</v>
      </c>
      <c r="E455" s="59">
        <v>20383</v>
      </c>
      <c r="F455" s="61">
        <v>20383</v>
      </c>
      <c r="G455" s="24">
        <f t="shared" si="12"/>
        <v>0</v>
      </c>
      <c r="H455" s="40">
        <f t="shared" si="13"/>
        <v>0</v>
      </c>
      <c r="I455" s="57">
        <v>1</v>
      </c>
      <c r="J455" s="49">
        <v>1</v>
      </c>
      <c r="K455" s="48"/>
      <c r="L455" s="52"/>
      <c r="M455" s="52"/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  <c r="AA455" s="52"/>
      <c r="AB455" s="52"/>
      <c r="AC455" s="52"/>
      <c r="AD455" s="52"/>
      <c r="AE455" s="52"/>
      <c r="AF455" s="52"/>
      <c r="AG455" s="52"/>
      <c r="AH455" s="52"/>
      <c r="AI455" s="52"/>
      <c r="AJ455" s="52"/>
      <c r="AK455" s="52"/>
      <c r="AL455" s="52"/>
      <c r="AM455" s="52"/>
      <c r="AN455" s="52"/>
      <c r="AO455" s="52"/>
      <c r="AP455" s="52"/>
      <c r="AQ455" s="52"/>
      <c r="AR455" s="52"/>
      <c r="AS455" s="52"/>
      <c r="AT455" s="52"/>
      <c r="AU455" s="52"/>
      <c r="AV455" s="52"/>
      <c r="AW455" s="52"/>
      <c r="AX455" s="52"/>
      <c r="AY455" s="52"/>
      <c r="AZ455" s="52"/>
      <c r="BA455" s="52"/>
      <c r="BB455" s="52"/>
      <c r="BC455" s="52"/>
      <c r="BD455" s="52"/>
      <c r="BE455" s="52"/>
      <c r="BF455" s="52"/>
      <c r="BG455" s="52"/>
      <c r="BH455" s="1"/>
      <c r="BI455" s="1"/>
      <c r="BJ455" s="1"/>
      <c r="BK455" s="1"/>
      <c r="BL455" s="1"/>
      <c r="BM455" s="1"/>
      <c r="BN455" s="1"/>
      <c r="BO455" s="1"/>
      <c r="BP455" s="1"/>
      <c r="BQ455" s="1"/>
    </row>
    <row r="456" spans="1:69" s="36" customFormat="1" ht="15" x14ac:dyDescent="0.25">
      <c r="A456" s="50" t="s">
        <v>721</v>
      </c>
      <c r="B456" s="51" t="s">
        <v>722</v>
      </c>
      <c r="C456" s="51" t="s">
        <v>509</v>
      </c>
      <c r="D456" s="51" t="s">
        <v>723</v>
      </c>
      <c r="E456" s="59">
        <v>1560331</v>
      </c>
      <c r="F456" s="61">
        <v>1560331</v>
      </c>
      <c r="G456" s="24">
        <f t="shared" si="12"/>
        <v>0</v>
      </c>
      <c r="H456" s="40">
        <f t="shared" si="13"/>
        <v>0</v>
      </c>
      <c r="I456" s="57" t="s">
        <v>865</v>
      </c>
      <c r="J456" s="49" t="s">
        <v>865</v>
      </c>
      <c r="K456" s="48"/>
      <c r="L456" s="52"/>
      <c r="M456" s="5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  <c r="AA456" s="52"/>
      <c r="AB456" s="52"/>
      <c r="AC456" s="52"/>
      <c r="AD456" s="52"/>
      <c r="AE456" s="52"/>
      <c r="AF456" s="52"/>
      <c r="AG456" s="52"/>
      <c r="AH456" s="52"/>
      <c r="AI456" s="52"/>
      <c r="AJ456" s="52"/>
      <c r="AK456" s="52"/>
      <c r="AL456" s="52"/>
      <c r="AM456" s="52"/>
      <c r="AN456" s="52"/>
      <c r="AO456" s="52"/>
      <c r="AP456" s="52"/>
      <c r="AQ456" s="52"/>
      <c r="AR456" s="52"/>
      <c r="AS456" s="52"/>
      <c r="AT456" s="52"/>
      <c r="AU456" s="52"/>
      <c r="AV456" s="52"/>
      <c r="AW456" s="52"/>
      <c r="AX456" s="52"/>
      <c r="AY456" s="52"/>
      <c r="AZ456" s="52"/>
      <c r="BA456" s="52"/>
      <c r="BB456" s="52"/>
      <c r="BC456" s="52"/>
      <c r="BD456" s="52"/>
      <c r="BE456" s="52"/>
      <c r="BF456" s="52"/>
      <c r="BG456" s="52"/>
      <c r="BH456" s="1"/>
      <c r="BI456" s="1"/>
      <c r="BJ456" s="1"/>
      <c r="BK456" s="1"/>
      <c r="BL456" s="1"/>
      <c r="BM456" s="1"/>
      <c r="BN456" s="1"/>
      <c r="BO456" s="1"/>
      <c r="BP456" s="1"/>
      <c r="BQ456" s="1"/>
    </row>
    <row r="457" spans="1:69" s="36" customFormat="1" ht="15" x14ac:dyDescent="0.25">
      <c r="A457" s="50" t="s">
        <v>721</v>
      </c>
      <c r="B457" s="51" t="s">
        <v>722</v>
      </c>
      <c r="C457" s="51" t="s">
        <v>26</v>
      </c>
      <c r="D457" s="51" t="s">
        <v>724</v>
      </c>
      <c r="E457" s="59">
        <v>12536998</v>
      </c>
      <c r="F457" s="61">
        <v>12536998</v>
      </c>
      <c r="G457" s="24">
        <f t="shared" ref="G457:G520" si="14">SUM(F457-E457)</f>
        <v>0</v>
      </c>
      <c r="H457" s="40">
        <f t="shared" ref="H457:H520" si="15">ROUND(G457/E457,4)</f>
        <v>0</v>
      </c>
      <c r="I457" s="57" t="s">
        <v>865</v>
      </c>
      <c r="J457" s="49" t="s">
        <v>865</v>
      </c>
      <c r="K457" s="48"/>
      <c r="L457" s="52"/>
      <c r="M457" s="52"/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  <c r="AA457" s="52"/>
      <c r="AB457" s="52"/>
      <c r="AC457" s="52"/>
      <c r="AD457" s="52"/>
      <c r="AE457" s="52"/>
      <c r="AF457" s="52"/>
      <c r="AG457" s="52"/>
      <c r="AH457" s="52"/>
      <c r="AI457" s="52"/>
      <c r="AJ457" s="52"/>
      <c r="AK457" s="52"/>
      <c r="AL457" s="52"/>
      <c r="AM457" s="52"/>
      <c r="AN457" s="52"/>
      <c r="AO457" s="52"/>
      <c r="AP457" s="52"/>
      <c r="AQ457" s="52"/>
      <c r="AR457" s="52"/>
      <c r="AS457" s="52"/>
      <c r="AT457" s="52"/>
      <c r="AU457" s="52"/>
      <c r="AV457" s="52"/>
      <c r="AW457" s="52"/>
      <c r="AX457" s="52"/>
      <c r="AY457" s="52"/>
      <c r="AZ457" s="52"/>
      <c r="BA457" s="52"/>
      <c r="BB457" s="52"/>
      <c r="BC457" s="52"/>
      <c r="BD457" s="52"/>
      <c r="BE457" s="52"/>
      <c r="BF457" s="52"/>
      <c r="BG457" s="52"/>
      <c r="BH457" s="1"/>
      <c r="BI457" s="1"/>
      <c r="BJ457" s="1"/>
      <c r="BK457" s="1"/>
      <c r="BL457" s="1"/>
      <c r="BM457" s="1"/>
      <c r="BN457" s="1"/>
      <c r="BO457" s="1"/>
      <c r="BP457" s="1"/>
      <c r="BQ457" s="1"/>
    </row>
    <row r="458" spans="1:69" s="36" customFormat="1" ht="15" x14ac:dyDescent="0.25">
      <c r="A458" s="50" t="s">
        <v>721</v>
      </c>
      <c r="B458" s="51" t="s">
        <v>722</v>
      </c>
      <c r="C458" s="51" t="s">
        <v>57</v>
      </c>
      <c r="D458" s="51" t="s">
        <v>725</v>
      </c>
      <c r="E458" s="59">
        <v>4268536</v>
      </c>
      <c r="F458" s="61">
        <v>4268536</v>
      </c>
      <c r="G458" s="24">
        <f t="shared" si="14"/>
        <v>0</v>
      </c>
      <c r="H458" s="40">
        <f t="shared" si="15"/>
        <v>0</v>
      </c>
      <c r="I458" s="57" t="s">
        <v>865</v>
      </c>
      <c r="J458" s="49" t="s">
        <v>865</v>
      </c>
      <c r="K458" s="48"/>
      <c r="L458" s="52"/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  <c r="AA458" s="52"/>
      <c r="AB458" s="52"/>
      <c r="AC458" s="52"/>
      <c r="AD458" s="52"/>
      <c r="AE458" s="52"/>
      <c r="AF458" s="52"/>
      <c r="AG458" s="52"/>
      <c r="AH458" s="52"/>
      <c r="AI458" s="52"/>
      <c r="AJ458" s="52"/>
      <c r="AK458" s="52"/>
      <c r="AL458" s="52"/>
      <c r="AM458" s="52"/>
      <c r="AN458" s="52"/>
      <c r="AO458" s="52"/>
      <c r="AP458" s="52"/>
      <c r="AQ458" s="52"/>
      <c r="AR458" s="52"/>
      <c r="AS458" s="52"/>
      <c r="AT458" s="52"/>
      <c r="AU458" s="52"/>
      <c r="AV458" s="52"/>
      <c r="AW458" s="52"/>
      <c r="AX458" s="52"/>
      <c r="AY458" s="52"/>
      <c r="AZ458" s="52"/>
      <c r="BA458" s="52"/>
      <c r="BB458" s="52"/>
      <c r="BC458" s="52"/>
      <c r="BD458" s="52"/>
      <c r="BE458" s="52"/>
      <c r="BF458" s="52"/>
      <c r="BG458" s="52"/>
      <c r="BH458" s="1"/>
      <c r="BI458" s="1"/>
      <c r="BJ458" s="1"/>
      <c r="BK458" s="1"/>
      <c r="BL458" s="1"/>
      <c r="BM458" s="1"/>
      <c r="BN458" s="1"/>
      <c r="BO458" s="1"/>
      <c r="BP458" s="1"/>
      <c r="BQ458" s="1"/>
    </row>
    <row r="459" spans="1:69" s="36" customFormat="1" ht="15" x14ac:dyDescent="0.25">
      <c r="A459" s="50" t="s">
        <v>721</v>
      </c>
      <c r="B459" s="51" t="s">
        <v>722</v>
      </c>
      <c r="C459" s="51" t="s">
        <v>79</v>
      </c>
      <c r="D459" s="51" t="s">
        <v>726</v>
      </c>
      <c r="E459" s="59">
        <v>3377356</v>
      </c>
      <c r="F459" s="61">
        <v>3377356</v>
      </c>
      <c r="G459" s="24">
        <f t="shared" si="14"/>
        <v>0</v>
      </c>
      <c r="H459" s="40">
        <f t="shared" si="15"/>
        <v>0</v>
      </c>
      <c r="I459" s="57" t="s">
        <v>865</v>
      </c>
      <c r="J459" s="49" t="s">
        <v>865</v>
      </c>
      <c r="K459" s="48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  <c r="AA459" s="52"/>
      <c r="AB459" s="52"/>
      <c r="AC459" s="52"/>
      <c r="AD459" s="52"/>
      <c r="AE459" s="52"/>
      <c r="AF459" s="52"/>
      <c r="AG459" s="52"/>
      <c r="AH459" s="52"/>
      <c r="AI459" s="52"/>
      <c r="AJ459" s="52"/>
      <c r="AK459" s="52"/>
      <c r="AL459" s="52"/>
      <c r="AM459" s="52"/>
      <c r="AN459" s="52"/>
      <c r="AO459" s="52"/>
      <c r="AP459" s="52"/>
      <c r="AQ459" s="52"/>
      <c r="AR459" s="52"/>
      <c r="AS459" s="52"/>
      <c r="AT459" s="52"/>
      <c r="AU459" s="52"/>
      <c r="AV459" s="52"/>
      <c r="AW459" s="52"/>
      <c r="AX459" s="52"/>
      <c r="AY459" s="52"/>
      <c r="AZ459" s="52"/>
      <c r="BA459" s="52"/>
      <c r="BB459" s="52"/>
      <c r="BC459" s="52"/>
      <c r="BD459" s="52"/>
      <c r="BE459" s="52"/>
      <c r="BF459" s="52"/>
      <c r="BG459" s="52"/>
      <c r="BH459" s="1"/>
      <c r="BI459" s="1"/>
      <c r="BJ459" s="1"/>
      <c r="BK459" s="1"/>
      <c r="BL459" s="1"/>
      <c r="BM459" s="1"/>
      <c r="BN459" s="1"/>
      <c r="BO459" s="1"/>
      <c r="BP459" s="1"/>
      <c r="BQ459" s="1"/>
    </row>
    <row r="460" spans="1:69" s="36" customFormat="1" ht="15" x14ac:dyDescent="0.25">
      <c r="A460" s="50" t="s">
        <v>721</v>
      </c>
      <c r="B460" s="51" t="s">
        <v>722</v>
      </c>
      <c r="C460" s="51" t="s">
        <v>16</v>
      </c>
      <c r="D460" s="51" t="s">
        <v>727</v>
      </c>
      <c r="E460" s="59">
        <v>3663764</v>
      </c>
      <c r="F460" s="61">
        <v>3663764</v>
      </c>
      <c r="G460" s="24">
        <f t="shared" si="14"/>
        <v>0</v>
      </c>
      <c r="H460" s="40">
        <f t="shared" si="15"/>
        <v>0</v>
      </c>
      <c r="I460" s="57" t="s">
        <v>865</v>
      </c>
      <c r="J460" s="49" t="s">
        <v>865</v>
      </c>
      <c r="K460" s="48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  <c r="AA460" s="52"/>
      <c r="AB460" s="52"/>
      <c r="AC460" s="52"/>
      <c r="AD460" s="52"/>
      <c r="AE460" s="52"/>
      <c r="AF460" s="52"/>
      <c r="AG460" s="52"/>
      <c r="AH460" s="52"/>
      <c r="AI460" s="52"/>
      <c r="AJ460" s="52"/>
      <c r="AK460" s="52"/>
      <c r="AL460" s="52"/>
      <c r="AM460" s="52"/>
      <c r="AN460" s="52"/>
      <c r="AO460" s="52"/>
      <c r="AP460" s="52"/>
      <c r="AQ460" s="52"/>
      <c r="AR460" s="52"/>
      <c r="AS460" s="52"/>
      <c r="AT460" s="52"/>
      <c r="AU460" s="52"/>
      <c r="AV460" s="52"/>
      <c r="AW460" s="52"/>
      <c r="AX460" s="52"/>
      <c r="AY460" s="52"/>
      <c r="AZ460" s="52"/>
      <c r="BA460" s="52"/>
      <c r="BB460" s="52"/>
      <c r="BC460" s="52"/>
      <c r="BD460" s="52"/>
      <c r="BE460" s="52"/>
      <c r="BF460" s="52"/>
      <c r="BG460" s="52"/>
      <c r="BH460" s="1"/>
      <c r="BI460" s="1"/>
      <c r="BJ460" s="1"/>
      <c r="BK460" s="1"/>
      <c r="BL460" s="1"/>
      <c r="BM460" s="1"/>
      <c r="BN460" s="1"/>
      <c r="BO460" s="1"/>
      <c r="BP460" s="1"/>
      <c r="BQ460" s="1"/>
    </row>
    <row r="461" spans="1:69" s="36" customFormat="1" ht="15" x14ac:dyDescent="0.25">
      <c r="A461" s="50" t="s">
        <v>721</v>
      </c>
      <c r="B461" s="51" t="s">
        <v>722</v>
      </c>
      <c r="C461" s="51" t="s">
        <v>82</v>
      </c>
      <c r="D461" s="51" t="s">
        <v>728</v>
      </c>
      <c r="E461" s="59">
        <v>4819682</v>
      </c>
      <c r="F461" s="61">
        <v>4819682</v>
      </c>
      <c r="G461" s="24">
        <f t="shared" si="14"/>
        <v>0</v>
      </c>
      <c r="H461" s="40">
        <f t="shared" si="15"/>
        <v>0</v>
      </c>
      <c r="I461" s="57" t="s">
        <v>865</v>
      </c>
      <c r="J461" s="49" t="s">
        <v>865</v>
      </c>
      <c r="K461" s="48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  <c r="AA461" s="52"/>
      <c r="AB461" s="52"/>
      <c r="AC461" s="52"/>
      <c r="AD461" s="52"/>
      <c r="AE461" s="52"/>
      <c r="AF461" s="52"/>
      <c r="AG461" s="52"/>
      <c r="AH461" s="52"/>
      <c r="AI461" s="52"/>
      <c r="AJ461" s="52"/>
      <c r="AK461" s="52"/>
      <c r="AL461" s="52"/>
      <c r="AM461" s="52"/>
      <c r="AN461" s="52"/>
      <c r="AO461" s="52"/>
      <c r="AP461" s="52"/>
      <c r="AQ461" s="52"/>
      <c r="AR461" s="52"/>
      <c r="AS461" s="52"/>
      <c r="AT461" s="52"/>
      <c r="AU461" s="52"/>
      <c r="AV461" s="52"/>
      <c r="AW461" s="52"/>
      <c r="AX461" s="52"/>
      <c r="AY461" s="52"/>
      <c r="AZ461" s="52"/>
      <c r="BA461" s="52"/>
      <c r="BB461" s="52"/>
      <c r="BC461" s="52"/>
      <c r="BD461" s="52"/>
      <c r="BE461" s="52"/>
      <c r="BF461" s="52"/>
      <c r="BG461" s="52"/>
      <c r="BH461" s="1"/>
      <c r="BI461" s="1"/>
      <c r="BJ461" s="1"/>
      <c r="BK461" s="1"/>
      <c r="BL461" s="1"/>
      <c r="BM461" s="1"/>
      <c r="BN461" s="1"/>
      <c r="BO461" s="1"/>
      <c r="BP461" s="1"/>
      <c r="BQ461" s="1"/>
    </row>
    <row r="462" spans="1:69" s="36" customFormat="1" ht="15" x14ac:dyDescent="0.25">
      <c r="A462" s="50" t="s">
        <v>721</v>
      </c>
      <c r="B462" s="51" t="s">
        <v>722</v>
      </c>
      <c r="C462" s="51" t="s">
        <v>59</v>
      </c>
      <c r="D462" s="51" t="s">
        <v>729</v>
      </c>
      <c r="E462" s="59">
        <v>4397676</v>
      </c>
      <c r="F462" s="61">
        <v>4397676</v>
      </c>
      <c r="G462" s="24">
        <f t="shared" si="14"/>
        <v>0</v>
      </c>
      <c r="H462" s="40">
        <f t="shared" si="15"/>
        <v>0</v>
      </c>
      <c r="I462" s="57" t="s">
        <v>865</v>
      </c>
      <c r="J462" s="49" t="s">
        <v>865</v>
      </c>
      <c r="K462" s="48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  <c r="AA462" s="52"/>
      <c r="AB462" s="52"/>
      <c r="AC462" s="52"/>
      <c r="AD462" s="52"/>
      <c r="AE462" s="52"/>
      <c r="AF462" s="52"/>
      <c r="AG462" s="52"/>
      <c r="AH462" s="52"/>
      <c r="AI462" s="52"/>
      <c r="AJ462" s="52"/>
      <c r="AK462" s="52"/>
      <c r="AL462" s="52"/>
      <c r="AM462" s="52"/>
      <c r="AN462" s="52"/>
      <c r="AO462" s="52"/>
      <c r="AP462" s="52"/>
      <c r="AQ462" s="52"/>
      <c r="AR462" s="52"/>
      <c r="AS462" s="52"/>
      <c r="AT462" s="52"/>
      <c r="AU462" s="52"/>
      <c r="AV462" s="52"/>
      <c r="AW462" s="52"/>
      <c r="AX462" s="52"/>
      <c r="AY462" s="52"/>
      <c r="AZ462" s="52"/>
      <c r="BA462" s="52"/>
      <c r="BB462" s="52"/>
      <c r="BC462" s="52"/>
      <c r="BD462" s="52"/>
      <c r="BE462" s="52"/>
      <c r="BF462" s="52"/>
      <c r="BG462" s="52"/>
      <c r="BH462" s="1"/>
      <c r="BI462" s="1"/>
      <c r="BJ462" s="1"/>
      <c r="BK462" s="1"/>
      <c r="BL462" s="1"/>
      <c r="BM462" s="1"/>
      <c r="BN462" s="1"/>
      <c r="BO462" s="1"/>
      <c r="BP462" s="1"/>
      <c r="BQ462" s="1"/>
    </row>
    <row r="463" spans="1:69" s="36" customFormat="1" ht="15" x14ac:dyDescent="0.25">
      <c r="A463" s="50" t="s">
        <v>721</v>
      </c>
      <c r="B463" s="51" t="s">
        <v>722</v>
      </c>
      <c r="C463" s="51" t="s">
        <v>37</v>
      </c>
      <c r="D463" s="51" t="s">
        <v>730</v>
      </c>
      <c r="E463" s="59">
        <v>2163005</v>
      </c>
      <c r="F463" s="61">
        <v>2163005</v>
      </c>
      <c r="G463" s="24">
        <f t="shared" si="14"/>
        <v>0</v>
      </c>
      <c r="H463" s="40">
        <f t="shared" si="15"/>
        <v>0</v>
      </c>
      <c r="I463" s="57" t="s">
        <v>865</v>
      </c>
      <c r="J463" s="49" t="s">
        <v>865</v>
      </c>
      <c r="K463" s="48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  <c r="AA463" s="52"/>
      <c r="AB463" s="52"/>
      <c r="AC463" s="52"/>
      <c r="AD463" s="52"/>
      <c r="AE463" s="52"/>
      <c r="AF463" s="52"/>
      <c r="AG463" s="52"/>
      <c r="AH463" s="52"/>
      <c r="AI463" s="52"/>
      <c r="AJ463" s="52"/>
      <c r="AK463" s="52"/>
      <c r="AL463" s="52"/>
      <c r="AM463" s="52"/>
      <c r="AN463" s="52"/>
      <c r="AO463" s="52"/>
      <c r="AP463" s="52"/>
      <c r="AQ463" s="52"/>
      <c r="AR463" s="52"/>
      <c r="AS463" s="52"/>
      <c r="AT463" s="52"/>
      <c r="AU463" s="52"/>
      <c r="AV463" s="52"/>
      <c r="AW463" s="52"/>
      <c r="AX463" s="52"/>
      <c r="AY463" s="52"/>
      <c r="AZ463" s="52"/>
      <c r="BA463" s="52"/>
      <c r="BB463" s="52"/>
      <c r="BC463" s="52"/>
      <c r="BD463" s="52"/>
      <c r="BE463" s="52"/>
      <c r="BF463" s="52"/>
      <c r="BG463" s="52"/>
      <c r="BH463" s="1"/>
      <c r="BI463" s="1"/>
      <c r="BJ463" s="1"/>
      <c r="BK463" s="1"/>
      <c r="BL463" s="1"/>
      <c r="BM463" s="1"/>
      <c r="BN463" s="1"/>
      <c r="BO463" s="1"/>
      <c r="BP463" s="1"/>
      <c r="BQ463" s="1"/>
    </row>
    <row r="464" spans="1:69" s="36" customFormat="1" ht="15" x14ac:dyDescent="0.25">
      <c r="A464" s="50" t="s">
        <v>721</v>
      </c>
      <c r="B464" s="51" t="s">
        <v>722</v>
      </c>
      <c r="C464" s="51" t="s">
        <v>214</v>
      </c>
      <c r="D464" s="51" t="s">
        <v>731</v>
      </c>
      <c r="E464" s="59">
        <v>2207054</v>
      </c>
      <c r="F464" s="61">
        <v>2207054</v>
      </c>
      <c r="G464" s="24">
        <f t="shared" si="14"/>
        <v>0</v>
      </c>
      <c r="H464" s="40">
        <f t="shared" si="15"/>
        <v>0</v>
      </c>
      <c r="I464" s="57" t="s">
        <v>865</v>
      </c>
      <c r="J464" s="49" t="s">
        <v>865</v>
      </c>
      <c r="K464" s="48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  <c r="AA464" s="52"/>
      <c r="AB464" s="52"/>
      <c r="AC464" s="52"/>
      <c r="AD464" s="52"/>
      <c r="AE464" s="52"/>
      <c r="AF464" s="52"/>
      <c r="AG464" s="52"/>
      <c r="AH464" s="52"/>
      <c r="AI464" s="52"/>
      <c r="AJ464" s="52"/>
      <c r="AK464" s="52"/>
      <c r="AL464" s="52"/>
      <c r="AM464" s="52"/>
      <c r="AN464" s="52"/>
      <c r="AO464" s="52"/>
      <c r="AP464" s="52"/>
      <c r="AQ464" s="52"/>
      <c r="AR464" s="52"/>
      <c r="AS464" s="52"/>
      <c r="AT464" s="52"/>
      <c r="AU464" s="52"/>
      <c r="AV464" s="52"/>
      <c r="AW464" s="52"/>
      <c r="AX464" s="52"/>
      <c r="AY464" s="52"/>
      <c r="AZ464" s="52"/>
      <c r="BA464" s="52"/>
      <c r="BB464" s="52"/>
      <c r="BC464" s="52"/>
      <c r="BD464" s="52"/>
      <c r="BE464" s="52"/>
      <c r="BF464" s="52"/>
      <c r="BG464" s="52"/>
      <c r="BH464" s="1"/>
      <c r="BI464" s="1"/>
      <c r="BJ464" s="1"/>
      <c r="BK464" s="1"/>
      <c r="BL464" s="1"/>
      <c r="BM464" s="1"/>
      <c r="BN464" s="1"/>
      <c r="BO464" s="1"/>
      <c r="BP464" s="1"/>
      <c r="BQ464" s="1"/>
    </row>
    <row r="465" spans="1:69" s="36" customFormat="1" ht="15" x14ac:dyDescent="0.25">
      <c r="A465" s="50" t="s">
        <v>732</v>
      </c>
      <c r="B465" s="51" t="s">
        <v>733</v>
      </c>
      <c r="C465" s="51" t="s">
        <v>734</v>
      </c>
      <c r="D465" s="51" t="s">
        <v>735</v>
      </c>
      <c r="E465" s="59">
        <v>1109403</v>
      </c>
      <c r="F465" s="61">
        <v>1109403</v>
      </c>
      <c r="G465" s="24">
        <f t="shared" si="14"/>
        <v>0</v>
      </c>
      <c r="H465" s="40">
        <f t="shared" si="15"/>
        <v>0</v>
      </c>
      <c r="I465" s="57" t="s">
        <v>865</v>
      </c>
      <c r="J465" s="49" t="s">
        <v>865</v>
      </c>
      <c r="K465" s="48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  <c r="AA465" s="52"/>
      <c r="AB465" s="52"/>
      <c r="AC465" s="52"/>
      <c r="AD465" s="52"/>
      <c r="AE465" s="52"/>
      <c r="AF465" s="52"/>
      <c r="AG465" s="52"/>
      <c r="AH465" s="52"/>
      <c r="AI465" s="52"/>
      <c r="AJ465" s="52"/>
      <c r="AK465" s="52"/>
      <c r="AL465" s="52"/>
      <c r="AM465" s="52"/>
      <c r="AN465" s="52"/>
      <c r="AO465" s="52"/>
      <c r="AP465" s="52"/>
      <c r="AQ465" s="52"/>
      <c r="AR465" s="52"/>
      <c r="AS465" s="52"/>
      <c r="AT465" s="52"/>
      <c r="AU465" s="52"/>
      <c r="AV465" s="52"/>
      <c r="AW465" s="52"/>
      <c r="AX465" s="52"/>
      <c r="AY465" s="52"/>
      <c r="AZ465" s="52"/>
      <c r="BA465" s="52"/>
      <c r="BB465" s="52"/>
      <c r="BC465" s="52"/>
      <c r="BD465" s="52"/>
      <c r="BE465" s="52"/>
      <c r="BF465" s="52"/>
      <c r="BG465" s="52"/>
      <c r="BH465" s="1"/>
      <c r="BI465" s="1"/>
      <c r="BJ465" s="1"/>
      <c r="BK465" s="1"/>
      <c r="BL465" s="1"/>
      <c r="BM465" s="1"/>
      <c r="BN465" s="1"/>
      <c r="BO465" s="1"/>
      <c r="BP465" s="1"/>
      <c r="BQ465" s="1"/>
    </row>
    <row r="466" spans="1:69" s="36" customFormat="1" ht="15" x14ac:dyDescent="0.25">
      <c r="A466" s="50" t="s">
        <v>732</v>
      </c>
      <c r="B466" s="51" t="s">
        <v>733</v>
      </c>
      <c r="C466" s="51" t="s">
        <v>26</v>
      </c>
      <c r="D466" s="51" t="s">
        <v>736</v>
      </c>
      <c r="E466" s="59">
        <v>6671800</v>
      </c>
      <c r="F466" s="61">
        <v>6671800</v>
      </c>
      <c r="G466" s="24">
        <f t="shared" si="14"/>
        <v>0</v>
      </c>
      <c r="H466" s="40">
        <f t="shared" si="15"/>
        <v>0</v>
      </c>
      <c r="I466" s="57" t="s">
        <v>865</v>
      </c>
      <c r="J466" s="49" t="s">
        <v>865</v>
      </c>
      <c r="K466" s="48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  <c r="AA466" s="52"/>
      <c r="AB466" s="52"/>
      <c r="AC466" s="52"/>
      <c r="AD466" s="52"/>
      <c r="AE466" s="52"/>
      <c r="AF466" s="52"/>
      <c r="AG466" s="52"/>
      <c r="AH466" s="52"/>
      <c r="AI466" s="52"/>
      <c r="AJ466" s="52"/>
      <c r="AK466" s="52"/>
      <c r="AL466" s="52"/>
      <c r="AM466" s="52"/>
      <c r="AN466" s="52"/>
      <c r="AO466" s="52"/>
      <c r="AP466" s="52"/>
      <c r="AQ466" s="52"/>
      <c r="AR466" s="52"/>
      <c r="AS466" s="52"/>
      <c r="AT466" s="52"/>
      <c r="AU466" s="52"/>
      <c r="AV466" s="52"/>
      <c r="AW466" s="52"/>
      <c r="AX466" s="52"/>
      <c r="AY466" s="52"/>
      <c r="AZ466" s="52"/>
      <c r="BA466" s="52"/>
      <c r="BB466" s="52"/>
      <c r="BC466" s="52"/>
      <c r="BD466" s="52"/>
      <c r="BE466" s="52"/>
      <c r="BF466" s="52"/>
      <c r="BG466" s="52"/>
      <c r="BH466" s="1"/>
      <c r="BI466" s="1"/>
      <c r="BJ466" s="1"/>
      <c r="BK466" s="1"/>
      <c r="BL466" s="1"/>
      <c r="BM466" s="1"/>
      <c r="BN466" s="1"/>
      <c r="BO466" s="1"/>
      <c r="BP466" s="1"/>
      <c r="BQ466" s="1"/>
    </row>
    <row r="467" spans="1:69" s="36" customFormat="1" ht="15" x14ac:dyDescent="0.25">
      <c r="A467" s="50" t="s">
        <v>732</v>
      </c>
      <c r="B467" s="51" t="s">
        <v>733</v>
      </c>
      <c r="C467" s="51" t="s">
        <v>57</v>
      </c>
      <c r="D467" s="51" t="s">
        <v>737</v>
      </c>
      <c r="E467" s="59">
        <v>2919089</v>
      </c>
      <c r="F467" s="61">
        <v>2919089</v>
      </c>
      <c r="G467" s="24">
        <f t="shared" si="14"/>
        <v>0</v>
      </c>
      <c r="H467" s="40">
        <f t="shared" si="15"/>
        <v>0</v>
      </c>
      <c r="I467" s="57" t="s">
        <v>865</v>
      </c>
      <c r="J467" s="49" t="s">
        <v>865</v>
      </c>
      <c r="K467" s="48"/>
      <c r="L467" s="52"/>
      <c r="M467" s="5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  <c r="AA467" s="52"/>
      <c r="AB467" s="52"/>
      <c r="AC467" s="52"/>
      <c r="AD467" s="52"/>
      <c r="AE467" s="52"/>
      <c r="AF467" s="52"/>
      <c r="AG467" s="52"/>
      <c r="AH467" s="52"/>
      <c r="AI467" s="52"/>
      <c r="AJ467" s="52"/>
      <c r="AK467" s="52"/>
      <c r="AL467" s="52"/>
      <c r="AM467" s="52"/>
      <c r="AN467" s="52"/>
      <c r="AO467" s="52"/>
      <c r="AP467" s="52"/>
      <c r="AQ467" s="52"/>
      <c r="AR467" s="52"/>
      <c r="AS467" s="52"/>
      <c r="AT467" s="52"/>
      <c r="AU467" s="52"/>
      <c r="AV467" s="52"/>
      <c r="AW467" s="52"/>
      <c r="AX467" s="52"/>
      <c r="AY467" s="52"/>
      <c r="AZ467" s="52"/>
      <c r="BA467" s="52"/>
      <c r="BB467" s="52"/>
      <c r="BC467" s="52"/>
      <c r="BD467" s="52"/>
      <c r="BE467" s="52"/>
      <c r="BF467" s="52"/>
      <c r="BG467" s="52"/>
      <c r="BH467" s="1"/>
      <c r="BI467" s="1"/>
      <c r="BJ467" s="1"/>
      <c r="BK467" s="1"/>
      <c r="BL467" s="1"/>
      <c r="BM467" s="1"/>
      <c r="BN467" s="1"/>
      <c r="BO467" s="1"/>
      <c r="BP467" s="1"/>
      <c r="BQ467" s="1"/>
    </row>
    <row r="468" spans="1:69" s="36" customFormat="1" ht="15" x14ac:dyDescent="0.25">
      <c r="A468" s="50" t="s">
        <v>732</v>
      </c>
      <c r="B468" s="51" t="s">
        <v>733</v>
      </c>
      <c r="C468" s="51" t="s">
        <v>79</v>
      </c>
      <c r="D468" s="51" t="s">
        <v>738</v>
      </c>
      <c r="E468" s="59">
        <v>1084325</v>
      </c>
      <c r="F468" s="61">
        <v>1084325</v>
      </c>
      <c r="G468" s="24">
        <f t="shared" si="14"/>
        <v>0</v>
      </c>
      <c r="H468" s="40">
        <f t="shared" si="15"/>
        <v>0</v>
      </c>
      <c r="I468" s="57" t="s">
        <v>865</v>
      </c>
      <c r="J468" s="49" t="s">
        <v>865</v>
      </c>
      <c r="K468" s="48"/>
      <c r="L468" s="52"/>
      <c r="M468" s="5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  <c r="AA468" s="52"/>
      <c r="AB468" s="52"/>
      <c r="AC468" s="52"/>
      <c r="AD468" s="52"/>
      <c r="AE468" s="52"/>
      <c r="AF468" s="52"/>
      <c r="AG468" s="52"/>
      <c r="AH468" s="52"/>
      <c r="AI468" s="52"/>
      <c r="AJ468" s="52"/>
      <c r="AK468" s="52"/>
      <c r="AL468" s="52"/>
      <c r="AM468" s="52"/>
      <c r="AN468" s="52"/>
      <c r="AO468" s="52"/>
      <c r="AP468" s="52"/>
      <c r="AQ468" s="52"/>
      <c r="AR468" s="52"/>
      <c r="AS468" s="52"/>
      <c r="AT468" s="52"/>
      <c r="AU468" s="52"/>
      <c r="AV468" s="52"/>
      <c r="AW468" s="52"/>
      <c r="AX468" s="52"/>
      <c r="AY468" s="52"/>
      <c r="AZ468" s="52"/>
      <c r="BA468" s="52"/>
      <c r="BB468" s="52"/>
      <c r="BC468" s="52"/>
      <c r="BD468" s="52"/>
      <c r="BE468" s="52"/>
      <c r="BF468" s="52"/>
      <c r="BG468" s="52"/>
      <c r="BH468" s="1"/>
      <c r="BI468" s="1"/>
      <c r="BJ468" s="1"/>
      <c r="BK468" s="1"/>
      <c r="BL468" s="1"/>
      <c r="BM468" s="1"/>
      <c r="BN468" s="1"/>
      <c r="BO468" s="1"/>
      <c r="BP468" s="1"/>
      <c r="BQ468" s="1"/>
    </row>
    <row r="469" spans="1:69" s="36" customFormat="1" ht="15" x14ac:dyDescent="0.25">
      <c r="A469" s="50" t="s">
        <v>732</v>
      </c>
      <c r="B469" s="51" t="s">
        <v>733</v>
      </c>
      <c r="C469" s="51" t="s">
        <v>16</v>
      </c>
      <c r="D469" s="51" t="s">
        <v>739</v>
      </c>
      <c r="E469" s="59">
        <v>1674073</v>
      </c>
      <c r="F469" s="61">
        <v>1674073</v>
      </c>
      <c r="G469" s="24">
        <f t="shared" si="14"/>
        <v>0</v>
      </c>
      <c r="H469" s="40">
        <f t="shared" si="15"/>
        <v>0</v>
      </c>
      <c r="I469" s="57" t="s">
        <v>865</v>
      </c>
      <c r="J469" s="49" t="s">
        <v>865</v>
      </c>
      <c r="K469" s="48"/>
      <c r="L469" s="52"/>
      <c r="M469" s="52"/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  <c r="AA469" s="52"/>
      <c r="AB469" s="52"/>
      <c r="AC469" s="52"/>
      <c r="AD469" s="52"/>
      <c r="AE469" s="52"/>
      <c r="AF469" s="52"/>
      <c r="AG469" s="52"/>
      <c r="AH469" s="52"/>
      <c r="AI469" s="52"/>
      <c r="AJ469" s="52"/>
      <c r="AK469" s="52"/>
      <c r="AL469" s="52"/>
      <c r="AM469" s="52"/>
      <c r="AN469" s="52"/>
      <c r="AO469" s="52"/>
      <c r="AP469" s="52"/>
      <c r="AQ469" s="52"/>
      <c r="AR469" s="52"/>
      <c r="AS469" s="52"/>
      <c r="AT469" s="52"/>
      <c r="AU469" s="52"/>
      <c r="AV469" s="52"/>
      <c r="AW469" s="52"/>
      <c r="AX469" s="52"/>
      <c r="AY469" s="52"/>
      <c r="AZ469" s="52"/>
      <c r="BA469" s="52"/>
      <c r="BB469" s="52"/>
      <c r="BC469" s="52"/>
      <c r="BD469" s="52"/>
      <c r="BE469" s="52"/>
      <c r="BF469" s="52"/>
      <c r="BG469" s="52"/>
      <c r="BH469" s="1"/>
      <c r="BI469" s="1"/>
      <c r="BJ469" s="1"/>
      <c r="BK469" s="1"/>
      <c r="BL469" s="1"/>
      <c r="BM469" s="1"/>
      <c r="BN469" s="1"/>
      <c r="BO469" s="1"/>
      <c r="BP469" s="1"/>
      <c r="BQ469" s="1"/>
    </row>
    <row r="470" spans="1:69" s="36" customFormat="1" ht="15" x14ac:dyDescent="0.25">
      <c r="A470" s="50" t="s">
        <v>732</v>
      </c>
      <c r="B470" s="51" t="s">
        <v>733</v>
      </c>
      <c r="C470" s="51" t="s">
        <v>59</v>
      </c>
      <c r="D470" s="51" t="s">
        <v>740</v>
      </c>
      <c r="E470" s="59">
        <v>1272912</v>
      </c>
      <c r="F470" s="61">
        <v>1272912</v>
      </c>
      <c r="G470" s="24">
        <f t="shared" si="14"/>
        <v>0</v>
      </c>
      <c r="H470" s="40">
        <f t="shared" si="15"/>
        <v>0</v>
      </c>
      <c r="I470" s="57" t="s">
        <v>865</v>
      </c>
      <c r="J470" s="49" t="s">
        <v>865</v>
      </c>
      <c r="K470" s="48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  <c r="AA470" s="52"/>
      <c r="AB470" s="52"/>
      <c r="AC470" s="52"/>
      <c r="AD470" s="52"/>
      <c r="AE470" s="52"/>
      <c r="AF470" s="52"/>
      <c r="AG470" s="52"/>
      <c r="AH470" s="52"/>
      <c r="AI470" s="52"/>
      <c r="AJ470" s="52"/>
      <c r="AK470" s="52"/>
      <c r="AL470" s="52"/>
      <c r="AM470" s="52"/>
      <c r="AN470" s="52"/>
      <c r="AO470" s="52"/>
      <c r="AP470" s="52"/>
      <c r="AQ470" s="52"/>
      <c r="AR470" s="52"/>
      <c r="AS470" s="52"/>
      <c r="AT470" s="52"/>
      <c r="AU470" s="52"/>
      <c r="AV470" s="52"/>
      <c r="AW470" s="52"/>
      <c r="AX470" s="52"/>
      <c r="AY470" s="52"/>
      <c r="AZ470" s="52"/>
      <c r="BA470" s="52"/>
      <c r="BB470" s="52"/>
      <c r="BC470" s="52"/>
      <c r="BD470" s="52"/>
      <c r="BE470" s="52"/>
      <c r="BF470" s="52"/>
      <c r="BG470" s="52"/>
      <c r="BH470" s="1"/>
      <c r="BI470" s="1"/>
      <c r="BJ470" s="1"/>
      <c r="BK470" s="1"/>
      <c r="BL470" s="1"/>
      <c r="BM470" s="1"/>
      <c r="BN470" s="1"/>
      <c r="BO470" s="1"/>
      <c r="BP470" s="1"/>
      <c r="BQ470" s="1"/>
    </row>
    <row r="471" spans="1:69" s="36" customFormat="1" ht="15" x14ac:dyDescent="0.25">
      <c r="A471" s="50" t="s">
        <v>732</v>
      </c>
      <c r="B471" s="51" t="s">
        <v>733</v>
      </c>
      <c r="C471" s="51" t="s">
        <v>37</v>
      </c>
      <c r="D471" s="51" t="s">
        <v>741</v>
      </c>
      <c r="E471" s="59">
        <v>1386663</v>
      </c>
      <c r="F471" s="61">
        <v>1386663</v>
      </c>
      <c r="G471" s="24">
        <f t="shared" si="14"/>
        <v>0</v>
      </c>
      <c r="H471" s="40">
        <f t="shared" si="15"/>
        <v>0</v>
      </c>
      <c r="I471" s="57" t="s">
        <v>865</v>
      </c>
      <c r="J471" s="49" t="s">
        <v>865</v>
      </c>
      <c r="K471" s="48"/>
      <c r="L471" s="52"/>
      <c r="M471" s="5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  <c r="AA471" s="52"/>
      <c r="AB471" s="52"/>
      <c r="AC471" s="52"/>
      <c r="AD471" s="52"/>
      <c r="AE471" s="52"/>
      <c r="AF471" s="52"/>
      <c r="AG471" s="52"/>
      <c r="AH471" s="52"/>
      <c r="AI471" s="52"/>
      <c r="AJ471" s="52"/>
      <c r="AK471" s="52"/>
      <c r="AL471" s="52"/>
      <c r="AM471" s="52"/>
      <c r="AN471" s="52"/>
      <c r="AO471" s="52"/>
      <c r="AP471" s="52"/>
      <c r="AQ471" s="52"/>
      <c r="AR471" s="52"/>
      <c r="AS471" s="52"/>
      <c r="AT471" s="52"/>
      <c r="AU471" s="52"/>
      <c r="AV471" s="52"/>
      <c r="AW471" s="52"/>
      <c r="AX471" s="52"/>
      <c r="AY471" s="52"/>
      <c r="AZ471" s="52"/>
      <c r="BA471" s="52"/>
      <c r="BB471" s="52"/>
      <c r="BC471" s="52"/>
      <c r="BD471" s="52"/>
      <c r="BE471" s="52"/>
      <c r="BF471" s="52"/>
      <c r="BG471" s="52"/>
      <c r="BH471" s="1"/>
      <c r="BI471" s="1"/>
      <c r="BJ471" s="1"/>
      <c r="BK471" s="1"/>
      <c r="BL471" s="1"/>
      <c r="BM471" s="1"/>
      <c r="BN471" s="1"/>
      <c r="BO471" s="1"/>
      <c r="BP471" s="1"/>
      <c r="BQ471" s="1"/>
    </row>
    <row r="472" spans="1:69" s="36" customFormat="1" ht="15" x14ac:dyDescent="0.25">
      <c r="A472" s="50" t="s">
        <v>732</v>
      </c>
      <c r="B472" s="51" t="s">
        <v>733</v>
      </c>
      <c r="C472" s="51" t="s">
        <v>184</v>
      </c>
      <c r="D472" s="51" t="s">
        <v>742</v>
      </c>
      <c r="E472" s="59">
        <v>1057839</v>
      </c>
      <c r="F472" s="61">
        <v>1057839</v>
      </c>
      <c r="G472" s="24">
        <f t="shared" si="14"/>
        <v>0</v>
      </c>
      <c r="H472" s="40">
        <f t="shared" si="15"/>
        <v>0</v>
      </c>
      <c r="I472" s="57" t="s">
        <v>865</v>
      </c>
      <c r="J472" s="49" t="s">
        <v>865</v>
      </c>
      <c r="K472" s="48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  <c r="AA472" s="52"/>
      <c r="AB472" s="52"/>
      <c r="AC472" s="52"/>
      <c r="AD472" s="52"/>
      <c r="AE472" s="52"/>
      <c r="AF472" s="52"/>
      <c r="AG472" s="52"/>
      <c r="AH472" s="52"/>
      <c r="AI472" s="52"/>
      <c r="AJ472" s="52"/>
      <c r="AK472" s="52"/>
      <c r="AL472" s="52"/>
      <c r="AM472" s="52"/>
      <c r="AN472" s="52"/>
      <c r="AO472" s="52"/>
      <c r="AP472" s="52"/>
      <c r="AQ472" s="52"/>
      <c r="AR472" s="52"/>
      <c r="AS472" s="52"/>
      <c r="AT472" s="52"/>
      <c r="AU472" s="52"/>
      <c r="AV472" s="52"/>
      <c r="AW472" s="52"/>
      <c r="AX472" s="52"/>
      <c r="AY472" s="52"/>
      <c r="AZ472" s="52"/>
      <c r="BA472" s="52"/>
      <c r="BB472" s="52"/>
      <c r="BC472" s="52"/>
      <c r="BD472" s="52"/>
      <c r="BE472" s="52"/>
      <c r="BF472" s="52"/>
      <c r="BG472" s="52"/>
      <c r="BH472" s="1"/>
      <c r="BI472" s="1"/>
      <c r="BJ472" s="1"/>
      <c r="BK472" s="1"/>
      <c r="BL472" s="1"/>
      <c r="BM472" s="1"/>
      <c r="BN472" s="1"/>
      <c r="BO472" s="1"/>
      <c r="BP472" s="1"/>
      <c r="BQ472" s="1"/>
    </row>
    <row r="473" spans="1:69" s="36" customFormat="1" ht="15" x14ac:dyDescent="0.25">
      <c r="A473" s="50" t="s">
        <v>732</v>
      </c>
      <c r="B473" s="51" t="s">
        <v>733</v>
      </c>
      <c r="C473" s="51" t="s">
        <v>368</v>
      </c>
      <c r="D473" s="51" t="s">
        <v>743</v>
      </c>
      <c r="E473" s="59">
        <v>1360904</v>
      </c>
      <c r="F473" s="61">
        <v>1360904</v>
      </c>
      <c r="G473" s="24">
        <f t="shared" si="14"/>
        <v>0</v>
      </c>
      <c r="H473" s="40">
        <f t="shared" si="15"/>
        <v>0</v>
      </c>
      <c r="I473" s="57" t="s">
        <v>865</v>
      </c>
      <c r="J473" s="49" t="s">
        <v>865</v>
      </c>
      <c r="K473" s="48"/>
      <c r="L473" s="52"/>
      <c r="M473" s="5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  <c r="AA473" s="52"/>
      <c r="AB473" s="52"/>
      <c r="AC473" s="52"/>
      <c r="AD473" s="52"/>
      <c r="AE473" s="52"/>
      <c r="AF473" s="52"/>
      <c r="AG473" s="52"/>
      <c r="AH473" s="52"/>
      <c r="AI473" s="52"/>
      <c r="AJ473" s="52"/>
      <c r="AK473" s="52"/>
      <c r="AL473" s="52"/>
      <c r="AM473" s="52"/>
      <c r="AN473" s="52"/>
      <c r="AO473" s="52"/>
      <c r="AP473" s="52"/>
      <c r="AQ473" s="52"/>
      <c r="AR473" s="52"/>
      <c r="AS473" s="52"/>
      <c r="AT473" s="52"/>
      <c r="AU473" s="52"/>
      <c r="AV473" s="52"/>
      <c r="AW473" s="52"/>
      <c r="AX473" s="52"/>
      <c r="AY473" s="52"/>
      <c r="AZ473" s="52"/>
      <c r="BA473" s="52"/>
      <c r="BB473" s="52"/>
      <c r="BC473" s="52"/>
      <c r="BD473" s="52"/>
      <c r="BE473" s="52"/>
      <c r="BF473" s="52"/>
      <c r="BG473" s="52"/>
      <c r="BH473" s="1"/>
      <c r="BI473" s="1"/>
      <c r="BJ473" s="1"/>
      <c r="BK473" s="1"/>
      <c r="BL473" s="1"/>
      <c r="BM473" s="1"/>
      <c r="BN473" s="1"/>
      <c r="BO473" s="1"/>
      <c r="BP473" s="1"/>
      <c r="BQ473" s="1"/>
    </row>
    <row r="474" spans="1:69" s="36" customFormat="1" ht="15" x14ac:dyDescent="0.25">
      <c r="A474" s="50" t="s">
        <v>732</v>
      </c>
      <c r="B474" s="51" t="s">
        <v>733</v>
      </c>
      <c r="C474" s="51" t="s">
        <v>39</v>
      </c>
      <c r="D474" s="51" t="s">
        <v>744</v>
      </c>
      <c r="E474" s="59">
        <v>376460</v>
      </c>
      <c r="F474" s="61">
        <v>376460</v>
      </c>
      <c r="G474" s="24">
        <f t="shared" si="14"/>
        <v>0</v>
      </c>
      <c r="H474" s="40">
        <f t="shared" si="15"/>
        <v>0</v>
      </c>
      <c r="I474" s="57" t="s">
        <v>865</v>
      </c>
      <c r="J474" s="49" t="s">
        <v>865</v>
      </c>
      <c r="K474" s="48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  <c r="AA474" s="52"/>
      <c r="AB474" s="52"/>
      <c r="AC474" s="52"/>
      <c r="AD474" s="52"/>
      <c r="AE474" s="52"/>
      <c r="AF474" s="52"/>
      <c r="AG474" s="52"/>
      <c r="AH474" s="52"/>
      <c r="AI474" s="52"/>
      <c r="AJ474" s="52"/>
      <c r="AK474" s="52"/>
      <c r="AL474" s="52"/>
      <c r="AM474" s="52"/>
      <c r="AN474" s="52"/>
      <c r="AO474" s="52"/>
      <c r="AP474" s="52"/>
      <c r="AQ474" s="52"/>
      <c r="AR474" s="52"/>
      <c r="AS474" s="52"/>
      <c r="AT474" s="52"/>
      <c r="AU474" s="52"/>
      <c r="AV474" s="52"/>
      <c r="AW474" s="52"/>
      <c r="AX474" s="52"/>
      <c r="AY474" s="52"/>
      <c r="AZ474" s="52"/>
      <c r="BA474" s="52"/>
      <c r="BB474" s="52"/>
      <c r="BC474" s="52"/>
      <c r="BD474" s="52"/>
      <c r="BE474" s="52"/>
      <c r="BF474" s="52"/>
      <c r="BG474" s="52"/>
      <c r="BH474" s="1"/>
      <c r="BI474" s="1"/>
      <c r="BJ474" s="1"/>
      <c r="BK474" s="1"/>
      <c r="BL474" s="1"/>
      <c r="BM474" s="1"/>
      <c r="BN474" s="1"/>
      <c r="BO474" s="1"/>
      <c r="BP474" s="1"/>
      <c r="BQ474" s="1"/>
    </row>
    <row r="475" spans="1:69" s="36" customFormat="1" ht="15" x14ac:dyDescent="0.25">
      <c r="A475" s="50" t="s">
        <v>745</v>
      </c>
      <c r="B475" s="51" t="s">
        <v>746</v>
      </c>
      <c r="C475" s="51" t="s">
        <v>229</v>
      </c>
      <c r="D475" s="51" t="s">
        <v>747</v>
      </c>
      <c r="E475" s="59">
        <v>1759570</v>
      </c>
      <c r="F475" s="61">
        <v>1759570</v>
      </c>
      <c r="G475" s="24">
        <f t="shared" si="14"/>
        <v>0</v>
      </c>
      <c r="H475" s="40">
        <f t="shared" si="15"/>
        <v>0</v>
      </c>
      <c r="I475" s="57" t="s">
        <v>865</v>
      </c>
      <c r="J475" s="49" t="s">
        <v>865</v>
      </c>
      <c r="K475" s="48"/>
      <c r="L475" s="52"/>
      <c r="M475" s="5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  <c r="AA475" s="52"/>
      <c r="AB475" s="52"/>
      <c r="AC475" s="52"/>
      <c r="AD475" s="52"/>
      <c r="AE475" s="52"/>
      <c r="AF475" s="52"/>
      <c r="AG475" s="52"/>
      <c r="AH475" s="52"/>
      <c r="AI475" s="52"/>
      <c r="AJ475" s="52"/>
      <c r="AK475" s="52"/>
      <c r="AL475" s="52"/>
      <c r="AM475" s="52"/>
      <c r="AN475" s="52"/>
      <c r="AO475" s="52"/>
      <c r="AP475" s="52"/>
      <c r="AQ475" s="52"/>
      <c r="AR475" s="52"/>
      <c r="AS475" s="52"/>
      <c r="AT475" s="52"/>
      <c r="AU475" s="52"/>
      <c r="AV475" s="52"/>
      <c r="AW475" s="52"/>
      <c r="AX475" s="52"/>
      <c r="AY475" s="52"/>
      <c r="AZ475" s="52"/>
      <c r="BA475" s="52"/>
      <c r="BB475" s="52"/>
      <c r="BC475" s="52"/>
      <c r="BD475" s="52"/>
      <c r="BE475" s="52"/>
      <c r="BF475" s="52"/>
      <c r="BG475" s="52"/>
      <c r="BH475" s="1"/>
      <c r="BI475" s="1"/>
      <c r="BJ475" s="1"/>
      <c r="BK475" s="1"/>
      <c r="BL475" s="1"/>
      <c r="BM475" s="1"/>
      <c r="BN475" s="1"/>
      <c r="BO475" s="1"/>
      <c r="BP475" s="1"/>
      <c r="BQ475" s="1"/>
    </row>
    <row r="476" spans="1:69" s="36" customFormat="1" ht="15" x14ac:dyDescent="0.25">
      <c r="A476" s="50" t="s">
        <v>745</v>
      </c>
      <c r="B476" s="51" t="s">
        <v>746</v>
      </c>
      <c r="C476" s="51" t="s">
        <v>244</v>
      </c>
      <c r="D476" s="51" t="s">
        <v>748</v>
      </c>
      <c r="E476" s="59">
        <v>638221</v>
      </c>
      <c r="F476" s="61">
        <v>638221</v>
      </c>
      <c r="G476" s="24">
        <f t="shared" si="14"/>
        <v>0</v>
      </c>
      <c r="H476" s="40">
        <f t="shared" si="15"/>
        <v>0</v>
      </c>
      <c r="I476" s="57" t="s">
        <v>865</v>
      </c>
      <c r="J476" s="49" t="s">
        <v>865</v>
      </c>
      <c r="K476" s="48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  <c r="AA476" s="52"/>
      <c r="AB476" s="52"/>
      <c r="AC476" s="52"/>
      <c r="AD476" s="52"/>
      <c r="AE476" s="52"/>
      <c r="AF476" s="52"/>
      <c r="AG476" s="52"/>
      <c r="AH476" s="52"/>
      <c r="AI476" s="52"/>
      <c r="AJ476" s="52"/>
      <c r="AK476" s="52"/>
      <c r="AL476" s="52"/>
      <c r="AM476" s="52"/>
      <c r="AN476" s="52"/>
      <c r="AO476" s="52"/>
      <c r="AP476" s="52"/>
      <c r="AQ476" s="52"/>
      <c r="AR476" s="52"/>
      <c r="AS476" s="52"/>
      <c r="AT476" s="52"/>
      <c r="AU476" s="52"/>
      <c r="AV476" s="52"/>
      <c r="AW476" s="52"/>
      <c r="AX476" s="52"/>
      <c r="AY476" s="52"/>
      <c r="AZ476" s="52"/>
      <c r="BA476" s="52"/>
      <c r="BB476" s="52"/>
      <c r="BC476" s="52"/>
      <c r="BD476" s="52"/>
      <c r="BE476" s="52"/>
      <c r="BF476" s="52"/>
      <c r="BG476" s="52"/>
      <c r="BH476" s="1"/>
      <c r="BI476" s="1"/>
      <c r="BJ476" s="1"/>
      <c r="BK476" s="1"/>
      <c r="BL476" s="1"/>
      <c r="BM476" s="1"/>
      <c r="BN476" s="1"/>
      <c r="BO476" s="1"/>
      <c r="BP476" s="1"/>
      <c r="BQ476" s="1"/>
    </row>
    <row r="477" spans="1:69" s="36" customFormat="1" ht="15" x14ac:dyDescent="0.25">
      <c r="A477" s="50" t="s">
        <v>745</v>
      </c>
      <c r="B477" s="51" t="s">
        <v>746</v>
      </c>
      <c r="C477" s="51" t="s">
        <v>749</v>
      </c>
      <c r="D477" s="51" t="s">
        <v>750</v>
      </c>
      <c r="E477" s="59">
        <v>2178968</v>
      </c>
      <c r="F477" s="61">
        <v>2178968</v>
      </c>
      <c r="G477" s="24">
        <f t="shared" si="14"/>
        <v>0</v>
      </c>
      <c r="H477" s="40">
        <f t="shared" si="15"/>
        <v>0</v>
      </c>
      <c r="I477" s="57" t="s">
        <v>865</v>
      </c>
      <c r="J477" s="49" t="s">
        <v>865</v>
      </c>
      <c r="K477" s="48"/>
      <c r="L477" s="52"/>
      <c r="M477" s="52"/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  <c r="AA477" s="52"/>
      <c r="AB477" s="52"/>
      <c r="AC477" s="52"/>
      <c r="AD477" s="52"/>
      <c r="AE477" s="52"/>
      <c r="AF477" s="52"/>
      <c r="AG477" s="52"/>
      <c r="AH477" s="52"/>
      <c r="AI477" s="52"/>
      <c r="AJ477" s="52"/>
      <c r="AK477" s="52"/>
      <c r="AL477" s="52"/>
      <c r="AM477" s="52"/>
      <c r="AN477" s="52"/>
      <c r="AO477" s="52"/>
      <c r="AP477" s="52"/>
      <c r="AQ477" s="52"/>
      <c r="AR477" s="52"/>
      <c r="AS477" s="52"/>
      <c r="AT477" s="52"/>
      <c r="AU477" s="52"/>
      <c r="AV477" s="52"/>
      <c r="AW477" s="52"/>
      <c r="AX477" s="52"/>
      <c r="AY477" s="52"/>
      <c r="AZ477" s="52"/>
      <c r="BA477" s="52"/>
      <c r="BB477" s="52"/>
      <c r="BC477" s="52"/>
      <c r="BD477" s="52"/>
      <c r="BE477" s="52"/>
      <c r="BF477" s="52"/>
      <c r="BG477" s="52"/>
      <c r="BH477" s="1"/>
      <c r="BI477" s="1"/>
      <c r="BJ477" s="1"/>
      <c r="BK477" s="1"/>
      <c r="BL477" s="1"/>
      <c r="BM477" s="1"/>
      <c r="BN477" s="1"/>
      <c r="BO477" s="1"/>
      <c r="BP477" s="1"/>
      <c r="BQ477" s="1"/>
    </row>
    <row r="478" spans="1:69" s="36" customFormat="1" ht="15" x14ac:dyDescent="0.25">
      <c r="A478" s="50" t="s">
        <v>745</v>
      </c>
      <c r="B478" s="51" t="s">
        <v>746</v>
      </c>
      <c r="C478" s="51" t="s">
        <v>393</v>
      </c>
      <c r="D478" s="51" t="s">
        <v>751</v>
      </c>
      <c r="E478" s="59">
        <v>1058665</v>
      </c>
      <c r="F478" s="61">
        <v>1058665</v>
      </c>
      <c r="G478" s="24">
        <f t="shared" si="14"/>
        <v>0</v>
      </c>
      <c r="H478" s="40">
        <f t="shared" si="15"/>
        <v>0</v>
      </c>
      <c r="I478" s="57" t="s">
        <v>865</v>
      </c>
      <c r="J478" s="49" t="s">
        <v>865</v>
      </c>
      <c r="K478" s="48"/>
      <c r="L478" s="52"/>
      <c r="M478" s="5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  <c r="AA478" s="52"/>
      <c r="AB478" s="52"/>
      <c r="AC478" s="52"/>
      <c r="AD478" s="52"/>
      <c r="AE478" s="52"/>
      <c r="AF478" s="52"/>
      <c r="AG478" s="52"/>
      <c r="AH478" s="52"/>
      <c r="AI478" s="52"/>
      <c r="AJ478" s="52"/>
      <c r="AK478" s="52"/>
      <c r="AL478" s="52"/>
      <c r="AM478" s="52"/>
      <c r="AN478" s="52"/>
      <c r="AO478" s="52"/>
      <c r="AP478" s="52"/>
      <c r="AQ478" s="52"/>
      <c r="AR478" s="52"/>
      <c r="AS478" s="52"/>
      <c r="AT478" s="52"/>
      <c r="AU478" s="52"/>
      <c r="AV478" s="52"/>
      <c r="AW478" s="52"/>
      <c r="AX478" s="52"/>
      <c r="AY478" s="52"/>
      <c r="AZ478" s="52"/>
      <c r="BA478" s="52"/>
      <c r="BB478" s="52"/>
      <c r="BC478" s="52"/>
      <c r="BD478" s="52"/>
      <c r="BE478" s="52"/>
      <c r="BF478" s="52"/>
      <c r="BG478" s="52"/>
      <c r="BH478" s="1"/>
      <c r="BI478" s="1"/>
      <c r="BJ478" s="1"/>
      <c r="BK478" s="1"/>
      <c r="BL478" s="1"/>
      <c r="BM478" s="1"/>
      <c r="BN478" s="1"/>
      <c r="BO478" s="1"/>
      <c r="BP478" s="1"/>
      <c r="BQ478" s="1"/>
    </row>
    <row r="479" spans="1:69" s="36" customFormat="1" ht="15" x14ac:dyDescent="0.25">
      <c r="A479" s="50" t="s">
        <v>745</v>
      </c>
      <c r="B479" s="51" t="s">
        <v>746</v>
      </c>
      <c r="C479" s="51" t="s">
        <v>752</v>
      </c>
      <c r="D479" s="51" t="s">
        <v>753</v>
      </c>
      <c r="E479" s="59">
        <v>1934599</v>
      </c>
      <c r="F479" s="61">
        <v>1934599</v>
      </c>
      <c r="G479" s="24">
        <f t="shared" si="14"/>
        <v>0</v>
      </c>
      <c r="H479" s="40">
        <f t="shared" si="15"/>
        <v>0</v>
      </c>
      <c r="I479" s="57" t="s">
        <v>865</v>
      </c>
      <c r="J479" s="49" t="s">
        <v>865</v>
      </c>
      <c r="K479" s="48"/>
      <c r="L479" s="52"/>
      <c r="M479" s="5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  <c r="AA479" s="52"/>
      <c r="AB479" s="52"/>
      <c r="AC479" s="52"/>
      <c r="AD479" s="52"/>
      <c r="AE479" s="52"/>
      <c r="AF479" s="52"/>
      <c r="AG479" s="52"/>
      <c r="AH479" s="52"/>
      <c r="AI479" s="52"/>
      <c r="AJ479" s="52"/>
      <c r="AK479" s="52"/>
      <c r="AL479" s="52"/>
      <c r="AM479" s="52"/>
      <c r="AN479" s="52"/>
      <c r="AO479" s="52"/>
      <c r="AP479" s="52"/>
      <c r="AQ479" s="52"/>
      <c r="AR479" s="52"/>
      <c r="AS479" s="52"/>
      <c r="AT479" s="52"/>
      <c r="AU479" s="52"/>
      <c r="AV479" s="52"/>
      <c r="AW479" s="52"/>
      <c r="AX479" s="52"/>
      <c r="AY479" s="52"/>
      <c r="AZ479" s="52"/>
      <c r="BA479" s="52"/>
      <c r="BB479" s="52"/>
      <c r="BC479" s="52"/>
      <c r="BD479" s="52"/>
      <c r="BE479" s="52"/>
      <c r="BF479" s="52"/>
      <c r="BG479" s="52"/>
      <c r="BH479" s="1"/>
      <c r="BI479" s="1"/>
      <c r="BJ479" s="1"/>
      <c r="BK479" s="1"/>
      <c r="BL479" s="1"/>
      <c r="BM479" s="1"/>
      <c r="BN479" s="1"/>
      <c r="BO479" s="1"/>
      <c r="BP479" s="1"/>
      <c r="BQ479" s="1"/>
    </row>
    <row r="480" spans="1:69" s="36" customFormat="1" ht="15" x14ac:dyDescent="0.25">
      <c r="A480" s="50" t="s">
        <v>745</v>
      </c>
      <c r="B480" s="51" t="s">
        <v>746</v>
      </c>
      <c r="C480" s="51" t="s">
        <v>26</v>
      </c>
      <c r="D480" s="51" t="s">
        <v>754</v>
      </c>
      <c r="E480" s="59">
        <v>8336756</v>
      </c>
      <c r="F480" s="61">
        <v>8336756</v>
      </c>
      <c r="G480" s="24">
        <f t="shared" si="14"/>
        <v>0</v>
      </c>
      <c r="H480" s="40">
        <f t="shared" si="15"/>
        <v>0</v>
      </c>
      <c r="I480" s="57" t="s">
        <v>865</v>
      </c>
      <c r="J480" s="49" t="s">
        <v>865</v>
      </c>
      <c r="K480" s="48"/>
      <c r="L480" s="52"/>
      <c r="M480" s="52"/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  <c r="AA480" s="52"/>
      <c r="AB480" s="52"/>
      <c r="AC480" s="52"/>
      <c r="AD480" s="52"/>
      <c r="AE480" s="52"/>
      <c r="AF480" s="52"/>
      <c r="AG480" s="52"/>
      <c r="AH480" s="52"/>
      <c r="AI480" s="52"/>
      <c r="AJ480" s="52"/>
      <c r="AK480" s="52"/>
      <c r="AL480" s="52"/>
      <c r="AM480" s="52"/>
      <c r="AN480" s="52"/>
      <c r="AO480" s="52"/>
      <c r="AP480" s="52"/>
      <c r="AQ480" s="52"/>
      <c r="AR480" s="52"/>
      <c r="AS480" s="52"/>
      <c r="AT480" s="52"/>
      <c r="AU480" s="52"/>
      <c r="AV480" s="52"/>
      <c r="AW480" s="52"/>
      <c r="AX480" s="52"/>
      <c r="AY480" s="52"/>
      <c r="AZ480" s="52"/>
      <c r="BA480" s="52"/>
      <c r="BB480" s="52"/>
      <c r="BC480" s="52"/>
      <c r="BD480" s="52"/>
      <c r="BE480" s="52"/>
      <c r="BF480" s="52"/>
      <c r="BG480" s="52"/>
      <c r="BH480" s="1"/>
      <c r="BI480" s="1"/>
      <c r="BJ480" s="1"/>
      <c r="BK480" s="1"/>
      <c r="BL480" s="1"/>
      <c r="BM480" s="1"/>
      <c r="BN480" s="1"/>
      <c r="BO480" s="1"/>
      <c r="BP480" s="1"/>
      <c r="BQ480" s="1"/>
    </row>
    <row r="481" spans="1:69" s="36" customFormat="1" ht="15" x14ac:dyDescent="0.25">
      <c r="A481" s="50" t="s">
        <v>745</v>
      </c>
      <c r="B481" s="51" t="s">
        <v>746</v>
      </c>
      <c r="C481" s="51" t="s">
        <v>57</v>
      </c>
      <c r="D481" s="51" t="s">
        <v>755</v>
      </c>
      <c r="E481" s="59">
        <v>4005731</v>
      </c>
      <c r="F481" s="61">
        <v>4005731</v>
      </c>
      <c r="G481" s="24">
        <f t="shared" si="14"/>
        <v>0</v>
      </c>
      <c r="H481" s="40">
        <f t="shared" si="15"/>
        <v>0</v>
      </c>
      <c r="I481" s="57" t="s">
        <v>865</v>
      </c>
      <c r="J481" s="49" t="s">
        <v>865</v>
      </c>
      <c r="K481" s="48"/>
      <c r="L481" s="52"/>
      <c r="M481" s="52"/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  <c r="AA481" s="52"/>
      <c r="AB481" s="52"/>
      <c r="AC481" s="52"/>
      <c r="AD481" s="52"/>
      <c r="AE481" s="52"/>
      <c r="AF481" s="52"/>
      <c r="AG481" s="52"/>
      <c r="AH481" s="52"/>
      <c r="AI481" s="52"/>
      <c r="AJ481" s="52"/>
      <c r="AK481" s="52"/>
      <c r="AL481" s="52"/>
      <c r="AM481" s="52"/>
      <c r="AN481" s="52"/>
      <c r="AO481" s="52"/>
      <c r="AP481" s="52"/>
      <c r="AQ481" s="52"/>
      <c r="AR481" s="52"/>
      <c r="AS481" s="52"/>
      <c r="AT481" s="52"/>
      <c r="AU481" s="52"/>
      <c r="AV481" s="52"/>
      <c r="AW481" s="52"/>
      <c r="AX481" s="52"/>
      <c r="AY481" s="52"/>
      <c r="AZ481" s="52"/>
      <c r="BA481" s="52"/>
      <c r="BB481" s="52"/>
      <c r="BC481" s="52"/>
      <c r="BD481" s="52"/>
      <c r="BE481" s="52"/>
      <c r="BF481" s="52"/>
      <c r="BG481" s="52"/>
      <c r="BH481" s="1"/>
      <c r="BI481" s="1"/>
      <c r="BJ481" s="1"/>
      <c r="BK481" s="1"/>
      <c r="BL481" s="1"/>
      <c r="BM481" s="1"/>
      <c r="BN481" s="1"/>
      <c r="BO481" s="1"/>
      <c r="BP481" s="1"/>
      <c r="BQ481" s="1"/>
    </row>
    <row r="482" spans="1:69" s="36" customFormat="1" ht="15" x14ac:dyDescent="0.25">
      <c r="A482" s="50" t="s">
        <v>745</v>
      </c>
      <c r="B482" s="51" t="s">
        <v>746</v>
      </c>
      <c r="C482" s="51" t="s">
        <v>79</v>
      </c>
      <c r="D482" s="51" t="s">
        <v>756</v>
      </c>
      <c r="E482" s="59">
        <v>6466709</v>
      </c>
      <c r="F482" s="61">
        <v>6466709</v>
      </c>
      <c r="G482" s="24">
        <f t="shared" si="14"/>
        <v>0</v>
      </c>
      <c r="H482" s="40">
        <f t="shared" si="15"/>
        <v>0</v>
      </c>
      <c r="I482" s="57" t="s">
        <v>865</v>
      </c>
      <c r="J482" s="49" t="s">
        <v>865</v>
      </c>
      <c r="K482" s="48"/>
      <c r="L482" s="52"/>
      <c r="M482" s="52"/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  <c r="AA482" s="52"/>
      <c r="AB482" s="52"/>
      <c r="AC482" s="52"/>
      <c r="AD482" s="52"/>
      <c r="AE482" s="52"/>
      <c r="AF482" s="52"/>
      <c r="AG482" s="52"/>
      <c r="AH482" s="52"/>
      <c r="AI482" s="52"/>
      <c r="AJ482" s="52"/>
      <c r="AK482" s="52"/>
      <c r="AL482" s="52"/>
      <c r="AM482" s="52"/>
      <c r="AN482" s="52"/>
      <c r="AO482" s="52"/>
      <c r="AP482" s="52"/>
      <c r="AQ482" s="52"/>
      <c r="AR482" s="52"/>
      <c r="AS482" s="52"/>
      <c r="AT482" s="52"/>
      <c r="AU482" s="52"/>
      <c r="AV482" s="52"/>
      <c r="AW482" s="52"/>
      <c r="AX482" s="52"/>
      <c r="AY482" s="52"/>
      <c r="AZ482" s="52"/>
      <c r="BA482" s="52"/>
      <c r="BB482" s="52"/>
      <c r="BC482" s="52"/>
      <c r="BD482" s="52"/>
      <c r="BE482" s="52"/>
      <c r="BF482" s="52"/>
      <c r="BG482" s="52"/>
      <c r="BH482" s="1"/>
      <c r="BI482" s="1"/>
      <c r="BJ482" s="1"/>
      <c r="BK482" s="1"/>
      <c r="BL482" s="1"/>
      <c r="BM482" s="1"/>
      <c r="BN482" s="1"/>
      <c r="BO482" s="1"/>
      <c r="BP482" s="1"/>
      <c r="BQ482" s="1"/>
    </row>
    <row r="483" spans="1:69" s="36" customFormat="1" ht="15" x14ac:dyDescent="0.25">
      <c r="A483" s="50" t="s">
        <v>745</v>
      </c>
      <c r="B483" s="51" t="s">
        <v>746</v>
      </c>
      <c r="C483" s="51" t="s">
        <v>16</v>
      </c>
      <c r="D483" s="51" t="s">
        <v>757</v>
      </c>
      <c r="E483" s="59">
        <v>2167507</v>
      </c>
      <c r="F483" s="61">
        <v>2167507</v>
      </c>
      <c r="G483" s="24">
        <f t="shared" si="14"/>
        <v>0</v>
      </c>
      <c r="H483" s="40">
        <f t="shared" si="15"/>
        <v>0</v>
      </c>
      <c r="I483" s="57" t="s">
        <v>865</v>
      </c>
      <c r="J483" s="49" t="s">
        <v>865</v>
      </c>
      <c r="K483" s="48"/>
      <c r="L483" s="52"/>
      <c r="M483" s="52"/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  <c r="AA483" s="52"/>
      <c r="AB483" s="52"/>
      <c r="AC483" s="52"/>
      <c r="AD483" s="52"/>
      <c r="AE483" s="52"/>
      <c r="AF483" s="52"/>
      <c r="AG483" s="52"/>
      <c r="AH483" s="52"/>
      <c r="AI483" s="52"/>
      <c r="AJ483" s="52"/>
      <c r="AK483" s="52"/>
      <c r="AL483" s="52"/>
      <c r="AM483" s="52"/>
      <c r="AN483" s="52"/>
      <c r="AO483" s="52"/>
      <c r="AP483" s="52"/>
      <c r="AQ483" s="52"/>
      <c r="AR483" s="52"/>
      <c r="AS483" s="52"/>
      <c r="AT483" s="52"/>
      <c r="AU483" s="52"/>
      <c r="AV483" s="52"/>
      <c r="AW483" s="52"/>
      <c r="AX483" s="52"/>
      <c r="AY483" s="52"/>
      <c r="AZ483" s="52"/>
      <c r="BA483" s="52"/>
      <c r="BB483" s="52"/>
      <c r="BC483" s="52"/>
      <c r="BD483" s="52"/>
      <c r="BE483" s="52"/>
      <c r="BF483" s="52"/>
      <c r="BG483" s="52"/>
      <c r="BH483" s="1"/>
      <c r="BI483" s="1"/>
      <c r="BJ483" s="1"/>
      <c r="BK483" s="1"/>
      <c r="BL483" s="1"/>
      <c r="BM483" s="1"/>
      <c r="BN483" s="1"/>
      <c r="BO483" s="1"/>
      <c r="BP483" s="1"/>
      <c r="BQ483" s="1"/>
    </row>
    <row r="484" spans="1:69" s="36" customFormat="1" ht="15" x14ac:dyDescent="0.25">
      <c r="A484" s="50" t="s">
        <v>745</v>
      </c>
      <c r="B484" s="51" t="s">
        <v>746</v>
      </c>
      <c r="C484" s="51" t="s">
        <v>82</v>
      </c>
      <c r="D484" s="51" t="s">
        <v>758</v>
      </c>
      <c r="E484" s="59">
        <v>4175640</v>
      </c>
      <c r="F484" s="61">
        <v>4175640</v>
      </c>
      <c r="G484" s="24">
        <f t="shared" si="14"/>
        <v>0</v>
      </c>
      <c r="H484" s="40">
        <f t="shared" si="15"/>
        <v>0</v>
      </c>
      <c r="I484" s="57" t="s">
        <v>865</v>
      </c>
      <c r="J484" s="49" t="s">
        <v>865</v>
      </c>
      <c r="K484" s="48"/>
      <c r="L484" s="52"/>
      <c r="M484" s="52"/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  <c r="AA484" s="52"/>
      <c r="AB484" s="52"/>
      <c r="AC484" s="52"/>
      <c r="AD484" s="52"/>
      <c r="AE484" s="52"/>
      <c r="AF484" s="52"/>
      <c r="AG484" s="52"/>
      <c r="AH484" s="52"/>
      <c r="AI484" s="52"/>
      <c r="AJ484" s="52"/>
      <c r="AK484" s="52"/>
      <c r="AL484" s="52"/>
      <c r="AM484" s="52"/>
      <c r="AN484" s="52"/>
      <c r="AO484" s="52"/>
      <c r="AP484" s="52"/>
      <c r="AQ484" s="52"/>
      <c r="AR484" s="52"/>
      <c r="AS484" s="52"/>
      <c r="AT484" s="52"/>
      <c r="AU484" s="52"/>
      <c r="AV484" s="52"/>
      <c r="AW484" s="52"/>
      <c r="AX484" s="52"/>
      <c r="AY484" s="52"/>
      <c r="AZ484" s="52"/>
      <c r="BA484" s="52"/>
      <c r="BB484" s="52"/>
      <c r="BC484" s="52"/>
      <c r="BD484" s="52"/>
      <c r="BE484" s="52"/>
      <c r="BF484" s="52"/>
      <c r="BG484" s="52"/>
      <c r="BH484" s="1"/>
      <c r="BI484" s="1"/>
      <c r="BJ484" s="1"/>
      <c r="BK484" s="1"/>
      <c r="BL484" s="1"/>
      <c r="BM484" s="1"/>
      <c r="BN484" s="1"/>
      <c r="BO484" s="1"/>
      <c r="BP484" s="1"/>
      <c r="BQ484" s="1"/>
    </row>
    <row r="485" spans="1:69" s="36" customFormat="1" ht="15" x14ac:dyDescent="0.25">
      <c r="A485" s="50" t="s">
        <v>745</v>
      </c>
      <c r="B485" s="51" t="s">
        <v>746</v>
      </c>
      <c r="C485" s="51" t="s">
        <v>59</v>
      </c>
      <c r="D485" s="51" t="s">
        <v>759</v>
      </c>
      <c r="E485" s="59">
        <v>2029748</v>
      </c>
      <c r="F485" s="61">
        <v>2029748</v>
      </c>
      <c r="G485" s="24">
        <f t="shared" si="14"/>
        <v>0</v>
      </c>
      <c r="H485" s="40">
        <f t="shared" si="15"/>
        <v>0</v>
      </c>
      <c r="I485" s="57" t="s">
        <v>865</v>
      </c>
      <c r="J485" s="49" t="s">
        <v>865</v>
      </c>
      <c r="K485" s="48"/>
      <c r="L485" s="52"/>
      <c r="M485" s="52"/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  <c r="AA485" s="52"/>
      <c r="AB485" s="52"/>
      <c r="AC485" s="52"/>
      <c r="AD485" s="52"/>
      <c r="AE485" s="52"/>
      <c r="AF485" s="52"/>
      <c r="AG485" s="52"/>
      <c r="AH485" s="52"/>
      <c r="AI485" s="52"/>
      <c r="AJ485" s="52"/>
      <c r="AK485" s="52"/>
      <c r="AL485" s="52"/>
      <c r="AM485" s="52"/>
      <c r="AN485" s="52"/>
      <c r="AO485" s="52"/>
      <c r="AP485" s="52"/>
      <c r="AQ485" s="52"/>
      <c r="AR485" s="52"/>
      <c r="AS485" s="52"/>
      <c r="AT485" s="52"/>
      <c r="AU485" s="52"/>
      <c r="AV485" s="52"/>
      <c r="AW485" s="52"/>
      <c r="AX485" s="52"/>
      <c r="AY485" s="52"/>
      <c r="AZ485" s="52"/>
      <c r="BA485" s="52"/>
      <c r="BB485" s="52"/>
      <c r="BC485" s="52"/>
      <c r="BD485" s="52"/>
      <c r="BE485" s="52"/>
      <c r="BF485" s="52"/>
      <c r="BG485" s="52"/>
      <c r="BH485" s="1"/>
      <c r="BI485" s="1"/>
      <c r="BJ485" s="1"/>
      <c r="BK485" s="1"/>
      <c r="BL485" s="1"/>
      <c r="BM485" s="1"/>
      <c r="BN485" s="1"/>
      <c r="BO485" s="1"/>
      <c r="BP485" s="1"/>
      <c r="BQ485" s="1"/>
    </row>
    <row r="486" spans="1:69" s="36" customFormat="1" ht="15" x14ac:dyDescent="0.25">
      <c r="A486" s="50" t="s">
        <v>745</v>
      </c>
      <c r="B486" s="51" t="s">
        <v>746</v>
      </c>
      <c r="C486" s="51" t="s">
        <v>37</v>
      </c>
      <c r="D486" s="51" t="s">
        <v>760</v>
      </c>
      <c r="E486" s="59">
        <v>2137567</v>
      </c>
      <c r="F486" s="61">
        <v>2137567</v>
      </c>
      <c r="G486" s="24">
        <f t="shared" si="14"/>
        <v>0</v>
      </c>
      <c r="H486" s="40">
        <f t="shared" si="15"/>
        <v>0</v>
      </c>
      <c r="I486" s="57" t="s">
        <v>865</v>
      </c>
      <c r="J486" s="49" t="s">
        <v>865</v>
      </c>
      <c r="K486" s="48"/>
      <c r="L486" s="52"/>
      <c r="M486" s="52"/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  <c r="AA486" s="52"/>
      <c r="AB486" s="52"/>
      <c r="AC486" s="52"/>
      <c r="AD486" s="52"/>
      <c r="AE486" s="52"/>
      <c r="AF486" s="52"/>
      <c r="AG486" s="52"/>
      <c r="AH486" s="52"/>
      <c r="AI486" s="52"/>
      <c r="AJ486" s="52"/>
      <c r="AK486" s="52"/>
      <c r="AL486" s="52"/>
      <c r="AM486" s="52"/>
      <c r="AN486" s="52"/>
      <c r="AO486" s="52"/>
      <c r="AP486" s="52"/>
      <c r="AQ486" s="52"/>
      <c r="AR486" s="52"/>
      <c r="AS486" s="52"/>
      <c r="AT486" s="52"/>
      <c r="AU486" s="52"/>
      <c r="AV486" s="52"/>
      <c r="AW486" s="52"/>
      <c r="AX486" s="52"/>
      <c r="AY486" s="52"/>
      <c r="AZ486" s="52"/>
      <c r="BA486" s="52"/>
      <c r="BB486" s="52"/>
      <c r="BC486" s="52"/>
      <c r="BD486" s="52"/>
      <c r="BE486" s="52"/>
      <c r="BF486" s="52"/>
      <c r="BG486" s="52"/>
      <c r="BH486" s="1"/>
      <c r="BI486" s="1"/>
      <c r="BJ486" s="1"/>
      <c r="BK486" s="1"/>
      <c r="BL486" s="1"/>
      <c r="BM486" s="1"/>
      <c r="BN486" s="1"/>
      <c r="BO486" s="1"/>
      <c r="BP486" s="1"/>
      <c r="BQ486" s="1"/>
    </row>
    <row r="487" spans="1:69" s="36" customFormat="1" ht="15" x14ac:dyDescent="0.25">
      <c r="A487" s="50" t="s">
        <v>761</v>
      </c>
      <c r="B487" s="51" t="s">
        <v>762</v>
      </c>
      <c r="C487" s="51" t="s">
        <v>763</v>
      </c>
      <c r="D487" s="51" t="s">
        <v>764</v>
      </c>
      <c r="E487" s="59">
        <v>658329</v>
      </c>
      <c r="F487" s="61">
        <v>658329</v>
      </c>
      <c r="G487" s="24">
        <f t="shared" si="14"/>
        <v>0</v>
      </c>
      <c r="H487" s="40">
        <f t="shared" si="15"/>
        <v>0</v>
      </c>
      <c r="I487" s="57" t="s">
        <v>865</v>
      </c>
      <c r="J487" s="49" t="s">
        <v>865</v>
      </c>
      <c r="K487" s="48"/>
      <c r="L487" s="52"/>
      <c r="M487" s="52"/>
      <c r="N487" s="52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  <c r="AA487" s="52"/>
      <c r="AB487" s="52"/>
      <c r="AC487" s="52"/>
      <c r="AD487" s="52"/>
      <c r="AE487" s="52"/>
      <c r="AF487" s="52"/>
      <c r="AG487" s="52"/>
      <c r="AH487" s="52"/>
      <c r="AI487" s="52"/>
      <c r="AJ487" s="52"/>
      <c r="AK487" s="52"/>
      <c r="AL487" s="52"/>
      <c r="AM487" s="52"/>
      <c r="AN487" s="52"/>
      <c r="AO487" s="52"/>
      <c r="AP487" s="52"/>
      <c r="AQ487" s="52"/>
      <c r="AR487" s="52"/>
      <c r="AS487" s="52"/>
      <c r="AT487" s="52"/>
      <c r="AU487" s="52"/>
      <c r="AV487" s="52"/>
      <c r="AW487" s="52"/>
      <c r="AX487" s="52"/>
      <c r="AY487" s="52"/>
      <c r="AZ487" s="52"/>
      <c r="BA487" s="52"/>
      <c r="BB487" s="52"/>
      <c r="BC487" s="52"/>
      <c r="BD487" s="52"/>
      <c r="BE487" s="52"/>
      <c r="BF487" s="52"/>
      <c r="BG487" s="52"/>
      <c r="BH487" s="1"/>
      <c r="BI487" s="1"/>
      <c r="BJ487" s="1"/>
      <c r="BK487" s="1"/>
      <c r="BL487" s="1"/>
      <c r="BM487" s="1"/>
      <c r="BN487" s="1"/>
      <c r="BO487" s="1"/>
      <c r="BP487" s="1"/>
      <c r="BQ487" s="1"/>
    </row>
    <row r="488" spans="1:69" s="36" customFormat="1" ht="15" x14ac:dyDescent="0.25">
      <c r="A488" s="50" t="s">
        <v>761</v>
      </c>
      <c r="B488" s="51" t="s">
        <v>762</v>
      </c>
      <c r="C488" s="51" t="s">
        <v>26</v>
      </c>
      <c r="D488" s="51" t="s">
        <v>765</v>
      </c>
      <c r="E488" s="59">
        <v>8767424</v>
      </c>
      <c r="F488" s="61">
        <v>8767424</v>
      </c>
      <c r="G488" s="24">
        <f t="shared" si="14"/>
        <v>0</v>
      </c>
      <c r="H488" s="40">
        <f t="shared" si="15"/>
        <v>0</v>
      </c>
      <c r="I488" s="57" t="s">
        <v>865</v>
      </c>
      <c r="J488" s="49" t="s">
        <v>865</v>
      </c>
      <c r="K488" s="48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  <c r="AA488" s="52"/>
      <c r="AB488" s="52"/>
      <c r="AC488" s="52"/>
      <c r="AD488" s="52"/>
      <c r="AE488" s="52"/>
      <c r="AF488" s="52"/>
      <c r="AG488" s="52"/>
      <c r="AH488" s="52"/>
      <c r="AI488" s="52"/>
      <c r="AJ488" s="52"/>
      <c r="AK488" s="52"/>
      <c r="AL488" s="52"/>
      <c r="AM488" s="52"/>
      <c r="AN488" s="52"/>
      <c r="AO488" s="52"/>
      <c r="AP488" s="52"/>
      <c r="AQ488" s="52"/>
      <c r="AR488" s="52"/>
      <c r="AS488" s="52"/>
      <c r="AT488" s="52"/>
      <c r="AU488" s="52"/>
      <c r="AV488" s="52"/>
      <c r="AW488" s="52"/>
      <c r="AX488" s="52"/>
      <c r="AY488" s="52"/>
      <c r="AZ488" s="52"/>
      <c r="BA488" s="52"/>
      <c r="BB488" s="52"/>
      <c r="BC488" s="52"/>
      <c r="BD488" s="52"/>
      <c r="BE488" s="52"/>
      <c r="BF488" s="52"/>
      <c r="BG488" s="52"/>
      <c r="BH488" s="1"/>
      <c r="BI488" s="1"/>
      <c r="BJ488" s="1"/>
      <c r="BK488" s="1"/>
      <c r="BL488" s="1"/>
      <c r="BM488" s="1"/>
      <c r="BN488" s="1"/>
      <c r="BO488" s="1"/>
      <c r="BP488" s="1"/>
      <c r="BQ488" s="1"/>
    </row>
    <row r="489" spans="1:69" s="36" customFormat="1" ht="15" x14ac:dyDescent="0.25">
      <c r="A489" s="50" t="s">
        <v>761</v>
      </c>
      <c r="B489" s="51" t="s">
        <v>762</v>
      </c>
      <c r="C489" s="51" t="s">
        <v>57</v>
      </c>
      <c r="D489" s="51" t="s">
        <v>766</v>
      </c>
      <c r="E489" s="59">
        <v>2725506</v>
      </c>
      <c r="F489" s="61">
        <v>2725506</v>
      </c>
      <c r="G489" s="24">
        <f t="shared" si="14"/>
        <v>0</v>
      </c>
      <c r="H489" s="40">
        <f t="shared" si="15"/>
        <v>0</v>
      </c>
      <c r="I489" s="57" t="s">
        <v>865</v>
      </c>
      <c r="J489" s="49" t="s">
        <v>865</v>
      </c>
      <c r="K489" s="48"/>
      <c r="L489" s="52"/>
      <c r="M489" s="52"/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  <c r="AA489" s="52"/>
      <c r="AB489" s="52"/>
      <c r="AC489" s="52"/>
      <c r="AD489" s="52"/>
      <c r="AE489" s="52"/>
      <c r="AF489" s="52"/>
      <c r="AG489" s="52"/>
      <c r="AH489" s="52"/>
      <c r="AI489" s="52"/>
      <c r="AJ489" s="52"/>
      <c r="AK489" s="52"/>
      <c r="AL489" s="52"/>
      <c r="AM489" s="52"/>
      <c r="AN489" s="52"/>
      <c r="AO489" s="52"/>
      <c r="AP489" s="52"/>
      <c r="AQ489" s="52"/>
      <c r="AR489" s="52"/>
      <c r="AS489" s="52"/>
      <c r="AT489" s="52"/>
      <c r="AU489" s="52"/>
      <c r="AV489" s="52"/>
      <c r="AW489" s="52"/>
      <c r="AX489" s="52"/>
      <c r="AY489" s="52"/>
      <c r="AZ489" s="52"/>
      <c r="BA489" s="52"/>
      <c r="BB489" s="52"/>
      <c r="BC489" s="52"/>
      <c r="BD489" s="52"/>
      <c r="BE489" s="52"/>
      <c r="BF489" s="52"/>
      <c r="BG489" s="52"/>
      <c r="BH489" s="1"/>
      <c r="BI489" s="1"/>
      <c r="BJ489" s="1"/>
      <c r="BK489" s="1"/>
      <c r="BL489" s="1"/>
      <c r="BM489" s="1"/>
      <c r="BN489" s="1"/>
      <c r="BO489" s="1"/>
      <c r="BP489" s="1"/>
      <c r="BQ489" s="1"/>
    </row>
    <row r="490" spans="1:69" s="36" customFormat="1" ht="15" x14ac:dyDescent="0.25">
      <c r="A490" s="50" t="s">
        <v>761</v>
      </c>
      <c r="B490" s="51" t="s">
        <v>762</v>
      </c>
      <c r="C490" s="51" t="s">
        <v>79</v>
      </c>
      <c r="D490" s="51" t="s">
        <v>767</v>
      </c>
      <c r="E490" s="59">
        <v>4314202</v>
      </c>
      <c r="F490" s="61">
        <v>4314202</v>
      </c>
      <c r="G490" s="24">
        <f t="shared" si="14"/>
        <v>0</v>
      </c>
      <c r="H490" s="40">
        <f t="shared" si="15"/>
        <v>0</v>
      </c>
      <c r="I490" s="57" t="s">
        <v>865</v>
      </c>
      <c r="J490" s="49" t="s">
        <v>865</v>
      </c>
      <c r="K490" s="48"/>
      <c r="L490" s="52"/>
      <c r="M490" s="5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  <c r="AA490" s="52"/>
      <c r="AB490" s="52"/>
      <c r="AC490" s="52"/>
      <c r="AD490" s="52"/>
      <c r="AE490" s="52"/>
      <c r="AF490" s="52"/>
      <c r="AG490" s="52"/>
      <c r="AH490" s="52"/>
      <c r="AI490" s="52"/>
      <c r="AJ490" s="52"/>
      <c r="AK490" s="52"/>
      <c r="AL490" s="52"/>
      <c r="AM490" s="52"/>
      <c r="AN490" s="52"/>
      <c r="AO490" s="52"/>
      <c r="AP490" s="52"/>
      <c r="AQ490" s="52"/>
      <c r="AR490" s="52"/>
      <c r="AS490" s="52"/>
      <c r="AT490" s="52"/>
      <c r="AU490" s="52"/>
      <c r="AV490" s="52"/>
      <c r="AW490" s="52"/>
      <c r="AX490" s="52"/>
      <c r="AY490" s="52"/>
      <c r="AZ490" s="52"/>
      <c r="BA490" s="52"/>
      <c r="BB490" s="52"/>
      <c r="BC490" s="52"/>
      <c r="BD490" s="52"/>
      <c r="BE490" s="52"/>
      <c r="BF490" s="52"/>
      <c r="BG490" s="52"/>
      <c r="BH490" s="1"/>
      <c r="BI490" s="1"/>
      <c r="BJ490" s="1"/>
      <c r="BK490" s="1"/>
      <c r="BL490" s="1"/>
      <c r="BM490" s="1"/>
      <c r="BN490" s="1"/>
      <c r="BO490" s="1"/>
      <c r="BP490" s="1"/>
      <c r="BQ490" s="1"/>
    </row>
    <row r="491" spans="1:69" s="36" customFormat="1" ht="15" x14ac:dyDescent="0.25">
      <c r="A491" s="50" t="s">
        <v>761</v>
      </c>
      <c r="B491" s="51" t="s">
        <v>762</v>
      </c>
      <c r="C491" s="51" t="s">
        <v>39</v>
      </c>
      <c r="D491" s="51" t="s">
        <v>768</v>
      </c>
      <c r="E491" s="59">
        <v>638546</v>
      </c>
      <c r="F491" s="61">
        <v>638546</v>
      </c>
      <c r="G491" s="24">
        <f t="shared" si="14"/>
        <v>0</v>
      </c>
      <c r="H491" s="40">
        <f t="shared" si="15"/>
        <v>0</v>
      </c>
      <c r="I491" s="57">
        <v>1</v>
      </c>
      <c r="J491" s="49" t="s">
        <v>865</v>
      </c>
      <c r="K491" s="48"/>
      <c r="L491" s="52"/>
      <c r="M491" s="52"/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  <c r="AA491" s="52"/>
      <c r="AB491" s="52"/>
      <c r="AC491" s="52"/>
      <c r="AD491" s="52"/>
      <c r="AE491" s="52"/>
      <c r="AF491" s="52"/>
      <c r="AG491" s="52"/>
      <c r="AH491" s="52"/>
      <c r="AI491" s="52"/>
      <c r="AJ491" s="52"/>
      <c r="AK491" s="52"/>
      <c r="AL491" s="52"/>
      <c r="AM491" s="52"/>
      <c r="AN491" s="52"/>
      <c r="AO491" s="52"/>
      <c r="AP491" s="52"/>
      <c r="AQ491" s="52"/>
      <c r="AR491" s="52"/>
      <c r="AS491" s="52"/>
      <c r="AT491" s="52"/>
      <c r="AU491" s="52"/>
      <c r="AV491" s="52"/>
      <c r="AW491" s="52"/>
      <c r="AX491" s="52"/>
      <c r="AY491" s="52"/>
      <c r="AZ491" s="52"/>
      <c r="BA491" s="52"/>
      <c r="BB491" s="52"/>
      <c r="BC491" s="52"/>
      <c r="BD491" s="52"/>
      <c r="BE491" s="52"/>
      <c r="BF491" s="52"/>
      <c r="BG491" s="52"/>
      <c r="BH491" s="1"/>
      <c r="BI491" s="1"/>
      <c r="BJ491" s="1"/>
      <c r="BK491" s="1"/>
      <c r="BL491" s="1"/>
      <c r="BM491" s="1"/>
      <c r="BN491" s="1"/>
      <c r="BO491" s="1"/>
      <c r="BP491" s="1"/>
      <c r="BQ491" s="1"/>
    </row>
    <row r="492" spans="1:69" s="36" customFormat="1" ht="15" x14ac:dyDescent="0.25">
      <c r="A492" s="50" t="s">
        <v>761</v>
      </c>
      <c r="B492" s="51" t="s">
        <v>762</v>
      </c>
      <c r="C492" s="51" t="s">
        <v>138</v>
      </c>
      <c r="D492" s="51" t="s">
        <v>769</v>
      </c>
      <c r="E492" s="59">
        <v>1561042</v>
      </c>
      <c r="F492" s="61">
        <v>1561042</v>
      </c>
      <c r="G492" s="24">
        <f t="shared" si="14"/>
        <v>0</v>
      </c>
      <c r="H492" s="40">
        <f t="shared" si="15"/>
        <v>0</v>
      </c>
      <c r="I492" s="57" t="s">
        <v>865</v>
      </c>
      <c r="J492" s="49" t="s">
        <v>865</v>
      </c>
      <c r="K492" s="48"/>
      <c r="L492" s="52"/>
      <c r="M492" s="52"/>
      <c r="N492" s="52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  <c r="AA492" s="52"/>
      <c r="AB492" s="52"/>
      <c r="AC492" s="52"/>
      <c r="AD492" s="52"/>
      <c r="AE492" s="52"/>
      <c r="AF492" s="52"/>
      <c r="AG492" s="52"/>
      <c r="AH492" s="52"/>
      <c r="AI492" s="52"/>
      <c r="AJ492" s="52"/>
      <c r="AK492" s="52"/>
      <c r="AL492" s="52"/>
      <c r="AM492" s="52"/>
      <c r="AN492" s="52"/>
      <c r="AO492" s="52"/>
      <c r="AP492" s="52"/>
      <c r="AQ492" s="52"/>
      <c r="AR492" s="52"/>
      <c r="AS492" s="52"/>
      <c r="AT492" s="52"/>
      <c r="AU492" s="52"/>
      <c r="AV492" s="52"/>
      <c r="AW492" s="52"/>
      <c r="AX492" s="52"/>
      <c r="AY492" s="52"/>
      <c r="AZ492" s="52"/>
      <c r="BA492" s="52"/>
      <c r="BB492" s="52"/>
      <c r="BC492" s="52"/>
      <c r="BD492" s="52"/>
      <c r="BE492" s="52"/>
      <c r="BF492" s="52"/>
      <c r="BG492" s="52"/>
      <c r="BH492" s="1"/>
      <c r="BI492" s="1"/>
      <c r="BJ492" s="1"/>
      <c r="BK492" s="1"/>
      <c r="BL492" s="1"/>
      <c r="BM492" s="1"/>
      <c r="BN492" s="1"/>
      <c r="BO492" s="1"/>
      <c r="BP492" s="1"/>
      <c r="BQ492" s="1"/>
    </row>
    <row r="493" spans="1:69" s="36" customFormat="1" ht="15" x14ac:dyDescent="0.25">
      <c r="A493" s="50" t="s">
        <v>761</v>
      </c>
      <c r="B493" s="51" t="s">
        <v>762</v>
      </c>
      <c r="C493" s="51" t="s">
        <v>125</v>
      </c>
      <c r="D493" s="51" t="s">
        <v>770</v>
      </c>
      <c r="E493" s="59">
        <v>1230026</v>
      </c>
      <c r="F493" s="61">
        <v>1230026</v>
      </c>
      <c r="G493" s="24">
        <f t="shared" si="14"/>
        <v>0</v>
      </c>
      <c r="H493" s="40">
        <f t="shared" si="15"/>
        <v>0</v>
      </c>
      <c r="I493" s="57" t="s">
        <v>865</v>
      </c>
      <c r="J493" s="49" t="s">
        <v>865</v>
      </c>
      <c r="K493" s="48"/>
      <c r="L493" s="52"/>
      <c r="M493" s="5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  <c r="AA493" s="52"/>
      <c r="AB493" s="52"/>
      <c r="AC493" s="52"/>
      <c r="AD493" s="52"/>
      <c r="AE493" s="52"/>
      <c r="AF493" s="52"/>
      <c r="AG493" s="52"/>
      <c r="AH493" s="52"/>
      <c r="AI493" s="52"/>
      <c r="AJ493" s="52"/>
      <c r="AK493" s="52"/>
      <c r="AL493" s="52"/>
      <c r="AM493" s="52"/>
      <c r="AN493" s="52"/>
      <c r="AO493" s="52"/>
      <c r="AP493" s="52"/>
      <c r="AQ493" s="52"/>
      <c r="AR493" s="52"/>
      <c r="AS493" s="52"/>
      <c r="AT493" s="52"/>
      <c r="AU493" s="52"/>
      <c r="AV493" s="52"/>
      <c r="AW493" s="52"/>
      <c r="AX493" s="52"/>
      <c r="AY493" s="52"/>
      <c r="AZ493" s="52"/>
      <c r="BA493" s="52"/>
      <c r="BB493" s="52"/>
      <c r="BC493" s="52"/>
      <c r="BD493" s="52"/>
      <c r="BE493" s="52"/>
      <c r="BF493" s="52"/>
      <c r="BG493" s="52"/>
      <c r="BH493" s="1"/>
      <c r="BI493" s="1"/>
      <c r="BJ493" s="1"/>
      <c r="BK493" s="1"/>
      <c r="BL493" s="1"/>
      <c r="BM493" s="1"/>
      <c r="BN493" s="1"/>
      <c r="BO493" s="1"/>
      <c r="BP493" s="1"/>
      <c r="BQ493" s="1"/>
    </row>
    <row r="494" spans="1:69" s="36" customFormat="1" ht="15" x14ac:dyDescent="0.25">
      <c r="A494" s="50" t="s">
        <v>761</v>
      </c>
      <c r="B494" s="51" t="s">
        <v>762</v>
      </c>
      <c r="C494" s="51" t="s">
        <v>69</v>
      </c>
      <c r="D494" s="51" t="s">
        <v>771</v>
      </c>
      <c r="E494" s="59">
        <v>36062</v>
      </c>
      <c r="F494" s="61">
        <v>36062</v>
      </c>
      <c r="G494" s="24">
        <f t="shared" si="14"/>
        <v>0</v>
      </c>
      <c r="H494" s="40">
        <f t="shared" si="15"/>
        <v>0</v>
      </c>
      <c r="I494" s="57">
        <v>1</v>
      </c>
      <c r="J494" s="49">
        <v>1</v>
      </c>
      <c r="K494" s="48"/>
      <c r="L494" s="52"/>
      <c r="M494" s="52"/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  <c r="AA494" s="52"/>
      <c r="AB494" s="52"/>
      <c r="AC494" s="52"/>
      <c r="AD494" s="52"/>
      <c r="AE494" s="52"/>
      <c r="AF494" s="52"/>
      <c r="AG494" s="52"/>
      <c r="AH494" s="52"/>
      <c r="AI494" s="52"/>
      <c r="AJ494" s="52"/>
      <c r="AK494" s="52"/>
      <c r="AL494" s="52"/>
      <c r="AM494" s="52"/>
      <c r="AN494" s="52"/>
      <c r="AO494" s="52"/>
      <c r="AP494" s="52"/>
      <c r="AQ494" s="52"/>
      <c r="AR494" s="52"/>
      <c r="AS494" s="52"/>
      <c r="AT494" s="52"/>
      <c r="AU494" s="52"/>
      <c r="AV494" s="52"/>
      <c r="AW494" s="52"/>
      <c r="AX494" s="52"/>
      <c r="AY494" s="52"/>
      <c r="AZ494" s="52"/>
      <c r="BA494" s="52"/>
      <c r="BB494" s="52"/>
      <c r="BC494" s="52"/>
      <c r="BD494" s="52"/>
      <c r="BE494" s="52"/>
      <c r="BF494" s="52"/>
      <c r="BG494" s="52"/>
      <c r="BH494" s="1"/>
      <c r="BI494" s="1"/>
      <c r="BJ494" s="1"/>
      <c r="BK494" s="1"/>
      <c r="BL494" s="1"/>
      <c r="BM494" s="1"/>
      <c r="BN494" s="1"/>
      <c r="BO494" s="1"/>
      <c r="BP494" s="1"/>
      <c r="BQ494" s="1"/>
    </row>
    <row r="495" spans="1:69" s="36" customFormat="1" ht="15" x14ac:dyDescent="0.25">
      <c r="A495" s="50" t="s">
        <v>772</v>
      </c>
      <c r="B495" s="51" t="s">
        <v>773</v>
      </c>
      <c r="C495" s="51" t="s">
        <v>509</v>
      </c>
      <c r="D495" s="51" t="s">
        <v>774</v>
      </c>
      <c r="E495" s="59">
        <v>97746</v>
      </c>
      <c r="F495" s="61">
        <v>79246</v>
      </c>
      <c r="G495" s="24">
        <f t="shared" si="14"/>
        <v>-18500</v>
      </c>
      <c r="H495" s="40">
        <f t="shared" si="15"/>
        <v>-0.1893</v>
      </c>
      <c r="I495" s="57" t="s">
        <v>865</v>
      </c>
      <c r="J495" s="49" t="s">
        <v>865</v>
      </c>
      <c r="K495" s="48"/>
      <c r="L495" s="52"/>
      <c r="M495" s="52"/>
      <c r="N495" s="52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  <c r="AA495" s="52"/>
      <c r="AB495" s="52"/>
      <c r="AC495" s="52"/>
      <c r="AD495" s="52"/>
      <c r="AE495" s="52"/>
      <c r="AF495" s="52"/>
      <c r="AG495" s="52"/>
      <c r="AH495" s="52"/>
      <c r="AI495" s="52"/>
      <c r="AJ495" s="52"/>
      <c r="AK495" s="52"/>
      <c r="AL495" s="52"/>
      <c r="AM495" s="52"/>
      <c r="AN495" s="52"/>
      <c r="AO495" s="52"/>
      <c r="AP495" s="52"/>
      <c r="AQ495" s="52"/>
      <c r="AR495" s="52"/>
      <c r="AS495" s="52"/>
      <c r="AT495" s="52"/>
      <c r="AU495" s="52"/>
      <c r="AV495" s="52"/>
      <c r="AW495" s="52"/>
      <c r="AX495" s="52"/>
      <c r="AY495" s="52"/>
      <c r="AZ495" s="52"/>
      <c r="BA495" s="52"/>
      <c r="BB495" s="52"/>
      <c r="BC495" s="52"/>
      <c r="BD495" s="52"/>
      <c r="BE495" s="52"/>
      <c r="BF495" s="52"/>
      <c r="BG495" s="52"/>
      <c r="BH495" s="1"/>
      <c r="BI495" s="1"/>
      <c r="BJ495" s="1"/>
      <c r="BK495" s="1"/>
      <c r="BL495" s="1"/>
      <c r="BM495" s="1"/>
      <c r="BN495" s="1"/>
      <c r="BO495" s="1"/>
      <c r="BP495" s="1"/>
      <c r="BQ495" s="1"/>
    </row>
    <row r="496" spans="1:69" s="36" customFormat="1" ht="15" x14ac:dyDescent="0.25">
      <c r="A496" s="50" t="s">
        <v>772</v>
      </c>
      <c r="B496" s="51" t="s">
        <v>773</v>
      </c>
      <c r="C496" s="51" t="s">
        <v>775</v>
      </c>
      <c r="D496" s="51" t="s">
        <v>776</v>
      </c>
      <c r="E496" s="59">
        <v>47899</v>
      </c>
      <c r="F496" s="61">
        <v>47899</v>
      </c>
      <c r="G496" s="24">
        <f t="shared" si="14"/>
        <v>0</v>
      </c>
      <c r="H496" s="40">
        <f t="shared" si="15"/>
        <v>0</v>
      </c>
      <c r="I496" s="57">
        <v>1</v>
      </c>
      <c r="J496" s="49">
        <v>1</v>
      </c>
      <c r="K496" s="48"/>
      <c r="L496" s="52"/>
      <c r="M496" s="52"/>
      <c r="N496" s="52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  <c r="AA496" s="52"/>
      <c r="AB496" s="52"/>
      <c r="AC496" s="52"/>
      <c r="AD496" s="52"/>
      <c r="AE496" s="52"/>
      <c r="AF496" s="52"/>
      <c r="AG496" s="52"/>
      <c r="AH496" s="52"/>
      <c r="AI496" s="52"/>
      <c r="AJ496" s="52"/>
      <c r="AK496" s="52"/>
      <c r="AL496" s="52"/>
      <c r="AM496" s="52"/>
      <c r="AN496" s="52"/>
      <c r="AO496" s="52"/>
      <c r="AP496" s="52"/>
      <c r="AQ496" s="52"/>
      <c r="AR496" s="52"/>
      <c r="AS496" s="52"/>
      <c r="AT496" s="52"/>
      <c r="AU496" s="52"/>
      <c r="AV496" s="52"/>
      <c r="AW496" s="52"/>
      <c r="AX496" s="52"/>
      <c r="AY496" s="52"/>
      <c r="AZ496" s="52"/>
      <c r="BA496" s="52"/>
      <c r="BB496" s="52"/>
      <c r="BC496" s="52"/>
      <c r="BD496" s="52"/>
      <c r="BE496" s="52"/>
      <c r="BF496" s="52"/>
      <c r="BG496" s="52"/>
      <c r="BH496" s="1"/>
      <c r="BI496" s="1"/>
      <c r="BJ496" s="1"/>
      <c r="BK496" s="1"/>
      <c r="BL496" s="1"/>
      <c r="BM496" s="1"/>
      <c r="BN496" s="1"/>
      <c r="BO496" s="1"/>
      <c r="BP496" s="1"/>
      <c r="BQ496" s="1"/>
    </row>
    <row r="497" spans="1:69" s="36" customFormat="1" ht="15" x14ac:dyDescent="0.25">
      <c r="A497" s="50" t="s">
        <v>772</v>
      </c>
      <c r="B497" s="51" t="s">
        <v>773</v>
      </c>
      <c r="C497" s="51" t="s">
        <v>26</v>
      </c>
      <c r="D497" s="51" t="s">
        <v>777</v>
      </c>
      <c r="E497" s="59">
        <v>178245</v>
      </c>
      <c r="F497" s="61">
        <v>178245</v>
      </c>
      <c r="G497" s="24">
        <f t="shared" si="14"/>
        <v>0</v>
      </c>
      <c r="H497" s="40">
        <f t="shared" si="15"/>
        <v>0</v>
      </c>
      <c r="I497" s="57" t="s">
        <v>865</v>
      </c>
      <c r="J497" s="49" t="s">
        <v>865</v>
      </c>
      <c r="K497" s="48"/>
      <c r="L497" s="52"/>
      <c r="M497" s="52"/>
      <c r="N497" s="52"/>
      <c r="O497" s="52"/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  <c r="AA497" s="52"/>
      <c r="AB497" s="52"/>
      <c r="AC497" s="52"/>
      <c r="AD497" s="52"/>
      <c r="AE497" s="52"/>
      <c r="AF497" s="52"/>
      <c r="AG497" s="52"/>
      <c r="AH497" s="52"/>
      <c r="AI497" s="52"/>
      <c r="AJ497" s="52"/>
      <c r="AK497" s="52"/>
      <c r="AL497" s="52"/>
      <c r="AM497" s="52"/>
      <c r="AN497" s="52"/>
      <c r="AO497" s="52"/>
      <c r="AP497" s="52"/>
      <c r="AQ497" s="52"/>
      <c r="AR497" s="52"/>
      <c r="AS497" s="52"/>
      <c r="AT497" s="52"/>
      <c r="AU497" s="52"/>
      <c r="AV497" s="52"/>
      <c r="AW497" s="52"/>
      <c r="AX497" s="52"/>
      <c r="AY497" s="52"/>
      <c r="AZ497" s="52"/>
      <c r="BA497" s="52"/>
      <c r="BB497" s="52"/>
      <c r="BC497" s="52"/>
      <c r="BD497" s="52"/>
      <c r="BE497" s="52"/>
      <c r="BF497" s="52"/>
      <c r="BG497" s="52"/>
      <c r="BH497" s="1"/>
      <c r="BI497" s="1"/>
      <c r="BJ497" s="1"/>
      <c r="BK497" s="1"/>
      <c r="BL497" s="1"/>
      <c r="BM497" s="1"/>
      <c r="BN497" s="1"/>
      <c r="BO497" s="1"/>
      <c r="BP497" s="1"/>
      <c r="BQ497" s="1"/>
    </row>
    <row r="498" spans="1:69" s="36" customFormat="1" ht="15" x14ac:dyDescent="0.25">
      <c r="A498" s="50" t="s">
        <v>772</v>
      </c>
      <c r="B498" s="51" t="s">
        <v>773</v>
      </c>
      <c r="C498" s="51" t="s">
        <v>214</v>
      </c>
      <c r="D498" s="51" t="s">
        <v>778</v>
      </c>
      <c r="E498" s="59">
        <v>11455868</v>
      </c>
      <c r="F498" s="61">
        <v>11455868</v>
      </c>
      <c r="G498" s="24">
        <f t="shared" si="14"/>
        <v>0</v>
      </c>
      <c r="H498" s="40">
        <f t="shared" si="15"/>
        <v>0</v>
      </c>
      <c r="I498" s="57" t="s">
        <v>865</v>
      </c>
      <c r="J498" s="49" t="s">
        <v>865</v>
      </c>
      <c r="K498" s="48"/>
      <c r="L498" s="52"/>
      <c r="M498" s="52"/>
      <c r="N498" s="52"/>
      <c r="O498" s="52"/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  <c r="AA498" s="52"/>
      <c r="AB498" s="52"/>
      <c r="AC498" s="52"/>
      <c r="AD498" s="52"/>
      <c r="AE498" s="52"/>
      <c r="AF498" s="52"/>
      <c r="AG498" s="52"/>
      <c r="AH498" s="52"/>
      <c r="AI498" s="52"/>
      <c r="AJ498" s="52"/>
      <c r="AK498" s="52"/>
      <c r="AL498" s="52"/>
      <c r="AM498" s="52"/>
      <c r="AN498" s="52"/>
      <c r="AO498" s="52"/>
      <c r="AP498" s="52"/>
      <c r="AQ498" s="52"/>
      <c r="AR498" s="52"/>
      <c r="AS498" s="52"/>
      <c r="AT498" s="52"/>
      <c r="AU498" s="52"/>
      <c r="AV498" s="52"/>
      <c r="AW498" s="52"/>
      <c r="AX498" s="52"/>
      <c r="AY498" s="52"/>
      <c r="AZ498" s="52"/>
      <c r="BA498" s="52"/>
      <c r="BB498" s="52"/>
      <c r="BC498" s="52"/>
      <c r="BD498" s="52"/>
      <c r="BE498" s="52"/>
      <c r="BF498" s="52"/>
      <c r="BG498" s="52"/>
      <c r="BH498" s="1"/>
      <c r="BI498" s="1"/>
      <c r="BJ498" s="1"/>
      <c r="BK498" s="1"/>
      <c r="BL498" s="1"/>
      <c r="BM498" s="1"/>
      <c r="BN498" s="1"/>
      <c r="BO498" s="1"/>
      <c r="BP498" s="1"/>
      <c r="BQ498" s="1"/>
    </row>
    <row r="499" spans="1:69" s="36" customFormat="1" ht="15" x14ac:dyDescent="0.25">
      <c r="A499" s="50" t="s">
        <v>772</v>
      </c>
      <c r="B499" s="51" t="s">
        <v>773</v>
      </c>
      <c r="C499" s="51" t="s">
        <v>39</v>
      </c>
      <c r="D499" s="51" t="s">
        <v>779</v>
      </c>
      <c r="E499" s="59">
        <v>299169</v>
      </c>
      <c r="F499" s="61">
        <v>299169</v>
      </c>
      <c r="G499" s="24">
        <f t="shared" si="14"/>
        <v>0</v>
      </c>
      <c r="H499" s="40">
        <f t="shared" si="15"/>
        <v>0</v>
      </c>
      <c r="I499" s="57" t="s">
        <v>865</v>
      </c>
      <c r="J499" s="49" t="s">
        <v>865</v>
      </c>
      <c r="K499" s="48"/>
      <c r="L499" s="52"/>
      <c r="M499" s="52"/>
      <c r="N499" s="52"/>
      <c r="O499" s="52"/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  <c r="AA499" s="52"/>
      <c r="AB499" s="52"/>
      <c r="AC499" s="52"/>
      <c r="AD499" s="52"/>
      <c r="AE499" s="52"/>
      <c r="AF499" s="52"/>
      <c r="AG499" s="52"/>
      <c r="AH499" s="52"/>
      <c r="AI499" s="52"/>
      <c r="AJ499" s="52"/>
      <c r="AK499" s="52"/>
      <c r="AL499" s="52"/>
      <c r="AM499" s="52"/>
      <c r="AN499" s="52"/>
      <c r="AO499" s="52"/>
      <c r="AP499" s="52"/>
      <c r="AQ499" s="52"/>
      <c r="AR499" s="52"/>
      <c r="AS499" s="52"/>
      <c r="AT499" s="52"/>
      <c r="AU499" s="52"/>
      <c r="AV499" s="52"/>
      <c r="AW499" s="52"/>
      <c r="AX499" s="52"/>
      <c r="AY499" s="52"/>
      <c r="AZ499" s="52"/>
      <c r="BA499" s="52"/>
      <c r="BB499" s="52"/>
      <c r="BC499" s="52"/>
      <c r="BD499" s="52"/>
      <c r="BE499" s="52"/>
      <c r="BF499" s="52"/>
      <c r="BG499" s="52"/>
      <c r="BH499" s="1"/>
      <c r="BI499" s="1"/>
      <c r="BJ499" s="1"/>
      <c r="BK499" s="1"/>
      <c r="BL499" s="1"/>
      <c r="BM499" s="1"/>
      <c r="BN499" s="1"/>
      <c r="BO499" s="1"/>
      <c r="BP499" s="1"/>
      <c r="BQ499" s="1"/>
    </row>
    <row r="500" spans="1:69" s="36" customFormat="1" ht="15" x14ac:dyDescent="0.25">
      <c r="A500" s="50" t="s">
        <v>772</v>
      </c>
      <c r="B500" s="51" t="s">
        <v>773</v>
      </c>
      <c r="C500" s="51" t="s">
        <v>377</v>
      </c>
      <c r="D500" s="51" t="s">
        <v>780</v>
      </c>
      <c r="E500" s="59">
        <v>2558044</v>
      </c>
      <c r="F500" s="61">
        <v>2558044</v>
      </c>
      <c r="G500" s="24">
        <f t="shared" si="14"/>
        <v>0</v>
      </c>
      <c r="H500" s="40">
        <f t="shared" si="15"/>
        <v>0</v>
      </c>
      <c r="I500" s="57" t="s">
        <v>865</v>
      </c>
      <c r="J500" s="49" t="s">
        <v>865</v>
      </c>
      <c r="K500" s="48"/>
      <c r="L500" s="52"/>
      <c r="M500" s="52"/>
      <c r="N500" s="52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  <c r="AA500" s="52"/>
      <c r="AB500" s="52"/>
      <c r="AC500" s="52"/>
      <c r="AD500" s="52"/>
      <c r="AE500" s="52"/>
      <c r="AF500" s="52"/>
      <c r="AG500" s="52"/>
      <c r="AH500" s="52"/>
      <c r="AI500" s="52"/>
      <c r="AJ500" s="52"/>
      <c r="AK500" s="52"/>
      <c r="AL500" s="52"/>
      <c r="AM500" s="52"/>
      <c r="AN500" s="52"/>
      <c r="AO500" s="52"/>
      <c r="AP500" s="52"/>
      <c r="AQ500" s="52"/>
      <c r="AR500" s="52"/>
      <c r="AS500" s="52"/>
      <c r="AT500" s="52"/>
      <c r="AU500" s="52"/>
      <c r="AV500" s="52"/>
      <c r="AW500" s="52"/>
      <c r="AX500" s="52"/>
      <c r="AY500" s="52"/>
      <c r="AZ500" s="52"/>
      <c r="BA500" s="52"/>
      <c r="BB500" s="52"/>
      <c r="BC500" s="52"/>
      <c r="BD500" s="52"/>
      <c r="BE500" s="52"/>
      <c r="BF500" s="52"/>
      <c r="BG500" s="52"/>
      <c r="BH500" s="1"/>
      <c r="BI500" s="1"/>
      <c r="BJ500" s="1"/>
      <c r="BK500" s="1"/>
      <c r="BL500" s="1"/>
      <c r="BM500" s="1"/>
      <c r="BN500" s="1"/>
      <c r="BO500" s="1"/>
      <c r="BP500" s="1"/>
      <c r="BQ500" s="1"/>
    </row>
    <row r="501" spans="1:69" s="36" customFormat="1" ht="15" x14ac:dyDescent="0.25">
      <c r="A501" s="50" t="s">
        <v>772</v>
      </c>
      <c r="B501" s="51" t="s">
        <v>773</v>
      </c>
      <c r="C501" s="51" t="s">
        <v>600</v>
      </c>
      <c r="D501" s="51" t="s">
        <v>781</v>
      </c>
      <c r="E501" s="59">
        <v>807474</v>
      </c>
      <c r="F501" s="61">
        <v>807474</v>
      </c>
      <c r="G501" s="24">
        <f t="shared" si="14"/>
        <v>0</v>
      </c>
      <c r="H501" s="40">
        <f t="shared" si="15"/>
        <v>0</v>
      </c>
      <c r="I501" s="57" t="s">
        <v>865</v>
      </c>
      <c r="J501" s="49" t="s">
        <v>865</v>
      </c>
      <c r="K501" s="48"/>
      <c r="L501" s="52"/>
      <c r="M501" s="52"/>
      <c r="N501" s="52"/>
      <c r="O501" s="52"/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  <c r="AA501" s="52"/>
      <c r="AB501" s="52"/>
      <c r="AC501" s="52"/>
      <c r="AD501" s="52"/>
      <c r="AE501" s="52"/>
      <c r="AF501" s="52"/>
      <c r="AG501" s="52"/>
      <c r="AH501" s="52"/>
      <c r="AI501" s="52"/>
      <c r="AJ501" s="52"/>
      <c r="AK501" s="52"/>
      <c r="AL501" s="52"/>
      <c r="AM501" s="52"/>
      <c r="AN501" s="52"/>
      <c r="AO501" s="52"/>
      <c r="AP501" s="52"/>
      <c r="AQ501" s="52"/>
      <c r="AR501" s="52"/>
      <c r="AS501" s="52"/>
      <c r="AT501" s="52"/>
      <c r="AU501" s="52"/>
      <c r="AV501" s="52"/>
      <c r="AW501" s="52"/>
      <c r="AX501" s="52"/>
      <c r="AY501" s="52"/>
      <c r="AZ501" s="52"/>
      <c r="BA501" s="52"/>
      <c r="BB501" s="52"/>
      <c r="BC501" s="52"/>
      <c r="BD501" s="52"/>
      <c r="BE501" s="52"/>
      <c r="BF501" s="52"/>
      <c r="BG501" s="52"/>
      <c r="BH501" s="1"/>
      <c r="BI501" s="1"/>
      <c r="BJ501" s="1"/>
      <c r="BK501" s="1"/>
      <c r="BL501" s="1"/>
      <c r="BM501" s="1"/>
      <c r="BN501" s="1"/>
      <c r="BO501" s="1"/>
      <c r="BP501" s="1"/>
      <c r="BQ501" s="1"/>
    </row>
    <row r="502" spans="1:69" s="36" customFormat="1" ht="15" x14ac:dyDescent="0.25">
      <c r="A502" s="50" t="s">
        <v>772</v>
      </c>
      <c r="B502" s="51" t="s">
        <v>773</v>
      </c>
      <c r="C502" s="51" t="s">
        <v>782</v>
      </c>
      <c r="D502" s="51" t="s">
        <v>783</v>
      </c>
      <c r="E502" s="59">
        <v>149487</v>
      </c>
      <c r="F502" s="61">
        <v>149487</v>
      </c>
      <c r="G502" s="24">
        <f t="shared" si="14"/>
        <v>0</v>
      </c>
      <c r="H502" s="40">
        <f t="shared" si="15"/>
        <v>0</v>
      </c>
      <c r="I502" s="57" t="s">
        <v>865</v>
      </c>
      <c r="J502" s="49" t="s">
        <v>865</v>
      </c>
      <c r="K502" s="48"/>
      <c r="L502" s="52"/>
      <c r="M502" s="52"/>
      <c r="N502" s="52"/>
      <c r="O502" s="52"/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  <c r="AA502" s="52"/>
      <c r="AB502" s="52"/>
      <c r="AC502" s="52"/>
      <c r="AD502" s="52"/>
      <c r="AE502" s="52"/>
      <c r="AF502" s="52"/>
      <c r="AG502" s="52"/>
      <c r="AH502" s="52"/>
      <c r="AI502" s="52"/>
      <c r="AJ502" s="52"/>
      <c r="AK502" s="52"/>
      <c r="AL502" s="52"/>
      <c r="AM502" s="52"/>
      <c r="AN502" s="52"/>
      <c r="AO502" s="52"/>
      <c r="AP502" s="52"/>
      <c r="AQ502" s="52"/>
      <c r="AR502" s="52"/>
      <c r="AS502" s="52"/>
      <c r="AT502" s="52"/>
      <c r="AU502" s="52"/>
      <c r="AV502" s="52"/>
      <c r="AW502" s="52"/>
      <c r="AX502" s="52"/>
      <c r="AY502" s="52"/>
      <c r="AZ502" s="52"/>
      <c r="BA502" s="52"/>
      <c r="BB502" s="52"/>
      <c r="BC502" s="52"/>
      <c r="BD502" s="52"/>
      <c r="BE502" s="52"/>
      <c r="BF502" s="52"/>
      <c r="BG502" s="52"/>
      <c r="BH502" s="1"/>
      <c r="BI502" s="1"/>
      <c r="BJ502" s="1"/>
      <c r="BK502" s="1"/>
      <c r="BL502" s="1"/>
      <c r="BM502" s="1"/>
      <c r="BN502" s="1"/>
      <c r="BO502" s="1"/>
      <c r="BP502" s="1"/>
      <c r="BQ502" s="1"/>
    </row>
    <row r="503" spans="1:69" s="36" customFormat="1" ht="15" x14ac:dyDescent="0.25">
      <c r="A503" s="50" t="s">
        <v>772</v>
      </c>
      <c r="B503" s="51" t="s">
        <v>773</v>
      </c>
      <c r="C503" s="51" t="s">
        <v>784</v>
      </c>
      <c r="D503" s="51" t="s">
        <v>785</v>
      </c>
      <c r="E503" s="59">
        <v>952075</v>
      </c>
      <c r="F503" s="61">
        <v>952075</v>
      </c>
      <c r="G503" s="24">
        <f t="shared" si="14"/>
        <v>0</v>
      </c>
      <c r="H503" s="40">
        <f t="shared" si="15"/>
        <v>0</v>
      </c>
      <c r="I503" s="57" t="s">
        <v>865</v>
      </c>
      <c r="J503" s="49" t="s">
        <v>865</v>
      </c>
      <c r="K503" s="48"/>
      <c r="L503" s="52"/>
      <c r="M503" s="52"/>
      <c r="N503" s="52"/>
      <c r="O503" s="52"/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  <c r="AA503" s="52"/>
      <c r="AB503" s="52"/>
      <c r="AC503" s="52"/>
      <c r="AD503" s="52"/>
      <c r="AE503" s="52"/>
      <c r="AF503" s="52"/>
      <c r="AG503" s="52"/>
      <c r="AH503" s="52"/>
      <c r="AI503" s="52"/>
      <c r="AJ503" s="52"/>
      <c r="AK503" s="52"/>
      <c r="AL503" s="52"/>
      <c r="AM503" s="52"/>
      <c r="AN503" s="52"/>
      <c r="AO503" s="52"/>
      <c r="AP503" s="52"/>
      <c r="AQ503" s="52"/>
      <c r="AR503" s="52"/>
      <c r="AS503" s="52"/>
      <c r="AT503" s="52"/>
      <c r="AU503" s="52"/>
      <c r="AV503" s="52"/>
      <c r="AW503" s="52"/>
      <c r="AX503" s="52"/>
      <c r="AY503" s="52"/>
      <c r="AZ503" s="52"/>
      <c r="BA503" s="52"/>
      <c r="BB503" s="52"/>
      <c r="BC503" s="52"/>
      <c r="BD503" s="52"/>
      <c r="BE503" s="52"/>
      <c r="BF503" s="52"/>
      <c r="BG503" s="52"/>
      <c r="BH503" s="1"/>
      <c r="BI503" s="1"/>
      <c r="BJ503" s="1"/>
      <c r="BK503" s="1"/>
      <c r="BL503" s="1"/>
      <c r="BM503" s="1"/>
      <c r="BN503" s="1"/>
      <c r="BO503" s="1"/>
      <c r="BP503" s="1"/>
      <c r="BQ503" s="1"/>
    </row>
    <row r="504" spans="1:69" s="36" customFormat="1" ht="15" x14ac:dyDescent="0.25">
      <c r="A504" s="50" t="s">
        <v>786</v>
      </c>
      <c r="B504" s="51" t="s">
        <v>787</v>
      </c>
      <c r="C504" s="51" t="s">
        <v>509</v>
      </c>
      <c r="D504" s="51" t="s">
        <v>789</v>
      </c>
      <c r="E504" s="59">
        <v>59710</v>
      </c>
      <c r="F504" s="61">
        <v>52942</v>
      </c>
      <c r="G504" s="24">
        <f t="shared" si="14"/>
        <v>-6768</v>
      </c>
      <c r="H504" s="40">
        <f t="shared" si="15"/>
        <v>-0.1133</v>
      </c>
      <c r="I504" s="57" t="s">
        <v>865</v>
      </c>
      <c r="J504" s="49" t="s">
        <v>865</v>
      </c>
      <c r="K504" s="48"/>
      <c r="L504" s="52"/>
      <c r="M504" s="52"/>
      <c r="N504" s="52"/>
      <c r="O504" s="52"/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  <c r="AA504" s="52"/>
      <c r="AB504" s="52"/>
      <c r="AC504" s="52"/>
      <c r="AD504" s="52"/>
      <c r="AE504" s="52"/>
      <c r="AF504" s="52"/>
      <c r="AG504" s="52"/>
      <c r="AH504" s="52"/>
      <c r="AI504" s="52"/>
      <c r="AJ504" s="52"/>
      <c r="AK504" s="52"/>
      <c r="AL504" s="52"/>
      <c r="AM504" s="52"/>
      <c r="AN504" s="52"/>
      <c r="AO504" s="52"/>
      <c r="AP504" s="52"/>
      <c r="AQ504" s="52"/>
      <c r="AR504" s="52"/>
      <c r="AS504" s="52"/>
      <c r="AT504" s="52"/>
      <c r="AU504" s="52"/>
      <c r="AV504" s="52"/>
      <c r="AW504" s="52"/>
      <c r="AX504" s="52"/>
      <c r="AY504" s="52"/>
      <c r="AZ504" s="52"/>
      <c r="BA504" s="52"/>
      <c r="BB504" s="52"/>
      <c r="BC504" s="52"/>
      <c r="BD504" s="52"/>
      <c r="BE504" s="52"/>
      <c r="BF504" s="52"/>
      <c r="BG504" s="52"/>
      <c r="BH504" s="1"/>
      <c r="BI504" s="1"/>
      <c r="BJ504" s="1"/>
      <c r="BK504" s="1"/>
      <c r="BL504" s="1"/>
      <c r="BM504" s="1"/>
      <c r="BN504" s="1"/>
      <c r="BO504" s="1"/>
      <c r="BP504" s="1"/>
      <c r="BQ504" s="1"/>
    </row>
    <row r="505" spans="1:69" s="36" customFormat="1" ht="15" x14ac:dyDescent="0.25">
      <c r="A505" s="50" t="s">
        <v>786</v>
      </c>
      <c r="B505" s="51" t="s">
        <v>787</v>
      </c>
      <c r="C505" s="51" t="s">
        <v>214</v>
      </c>
      <c r="D505" s="51" t="s">
        <v>788</v>
      </c>
      <c r="E505" s="59">
        <v>1336725</v>
      </c>
      <c r="F505" s="61">
        <v>1336725</v>
      </c>
      <c r="G505" s="24">
        <f t="shared" si="14"/>
        <v>0</v>
      </c>
      <c r="H505" s="40">
        <f t="shared" si="15"/>
        <v>0</v>
      </c>
      <c r="I505" s="57" t="s">
        <v>865</v>
      </c>
      <c r="J505" s="49" t="s">
        <v>865</v>
      </c>
      <c r="K505" s="48"/>
      <c r="L505" s="52"/>
      <c r="M505" s="52"/>
      <c r="N505" s="52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  <c r="AA505" s="52"/>
      <c r="AB505" s="52"/>
      <c r="AC505" s="52"/>
      <c r="AD505" s="52"/>
      <c r="AE505" s="52"/>
      <c r="AF505" s="52"/>
      <c r="AG505" s="52"/>
      <c r="AH505" s="52"/>
      <c r="AI505" s="52"/>
      <c r="AJ505" s="52"/>
      <c r="AK505" s="52"/>
      <c r="AL505" s="52"/>
      <c r="AM505" s="52"/>
      <c r="AN505" s="52"/>
      <c r="AO505" s="52"/>
      <c r="AP505" s="52"/>
      <c r="AQ505" s="52"/>
      <c r="AR505" s="52"/>
      <c r="AS505" s="52"/>
      <c r="AT505" s="52"/>
      <c r="AU505" s="52"/>
      <c r="AV505" s="52"/>
      <c r="AW505" s="52"/>
      <c r="AX505" s="52"/>
      <c r="AY505" s="52"/>
      <c r="AZ505" s="52"/>
      <c r="BA505" s="52"/>
      <c r="BB505" s="52"/>
      <c r="BC505" s="52"/>
      <c r="BD505" s="52"/>
      <c r="BE505" s="52"/>
      <c r="BF505" s="52"/>
      <c r="BG505" s="52"/>
      <c r="BH505" s="1"/>
      <c r="BI505" s="1"/>
      <c r="BJ505" s="1"/>
      <c r="BK505" s="1"/>
      <c r="BL505" s="1"/>
      <c r="BM505" s="1"/>
      <c r="BN505" s="1"/>
      <c r="BO505" s="1"/>
      <c r="BP505" s="1"/>
      <c r="BQ505" s="1"/>
    </row>
    <row r="506" spans="1:69" s="36" customFormat="1" ht="15" x14ac:dyDescent="0.25">
      <c r="A506" s="50" t="s">
        <v>786</v>
      </c>
      <c r="B506" s="51" t="s">
        <v>787</v>
      </c>
      <c r="C506" s="51" t="s">
        <v>790</v>
      </c>
      <c r="D506" s="51" t="s">
        <v>791</v>
      </c>
      <c r="E506" s="59">
        <v>3883882</v>
      </c>
      <c r="F506" s="61">
        <v>3883882</v>
      </c>
      <c r="G506" s="24">
        <f t="shared" si="14"/>
        <v>0</v>
      </c>
      <c r="H506" s="40">
        <f t="shared" si="15"/>
        <v>0</v>
      </c>
      <c r="I506" s="57" t="s">
        <v>865</v>
      </c>
      <c r="J506" s="49" t="s">
        <v>865</v>
      </c>
      <c r="K506" s="48"/>
      <c r="L506" s="52"/>
      <c r="M506" s="52"/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  <c r="AA506" s="52"/>
      <c r="AB506" s="52"/>
      <c r="AC506" s="52"/>
      <c r="AD506" s="52"/>
      <c r="AE506" s="52"/>
      <c r="AF506" s="52"/>
      <c r="AG506" s="52"/>
      <c r="AH506" s="52"/>
      <c r="AI506" s="52"/>
      <c r="AJ506" s="52"/>
      <c r="AK506" s="52"/>
      <c r="AL506" s="52"/>
      <c r="AM506" s="52"/>
      <c r="AN506" s="52"/>
      <c r="AO506" s="52"/>
      <c r="AP506" s="52"/>
      <c r="AQ506" s="52"/>
      <c r="AR506" s="52"/>
      <c r="AS506" s="52"/>
      <c r="AT506" s="52"/>
      <c r="AU506" s="52"/>
      <c r="AV506" s="52"/>
      <c r="AW506" s="52"/>
      <c r="AX506" s="52"/>
      <c r="AY506" s="52"/>
      <c r="AZ506" s="52"/>
      <c r="BA506" s="52"/>
      <c r="BB506" s="52"/>
      <c r="BC506" s="52"/>
      <c r="BD506" s="52"/>
      <c r="BE506" s="52"/>
      <c r="BF506" s="52"/>
      <c r="BG506" s="52"/>
      <c r="BH506" s="1"/>
      <c r="BI506" s="1"/>
      <c r="BJ506" s="1"/>
      <c r="BK506" s="1"/>
      <c r="BL506" s="1"/>
      <c r="BM506" s="1"/>
      <c r="BN506" s="1"/>
      <c r="BO506" s="1"/>
      <c r="BP506" s="1"/>
      <c r="BQ506" s="1"/>
    </row>
    <row r="507" spans="1:69" s="36" customFormat="1" ht="15" x14ac:dyDescent="0.25">
      <c r="A507" s="50" t="s">
        <v>786</v>
      </c>
      <c r="B507" s="51" t="s">
        <v>787</v>
      </c>
      <c r="C507" s="51" t="s">
        <v>792</v>
      </c>
      <c r="D507" s="51" t="s">
        <v>793</v>
      </c>
      <c r="E507" s="59">
        <v>1009371</v>
      </c>
      <c r="F507" s="61">
        <v>1009371</v>
      </c>
      <c r="G507" s="24">
        <f t="shared" si="14"/>
        <v>0</v>
      </c>
      <c r="H507" s="40">
        <f t="shared" si="15"/>
        <v>0</v>
      </c>
      <c r="I507" s="57" t="s">
        <v>865</v>
      </c>
      <c r="J507" s="49" t="s">
        <v>865</v>
      </c>
      <c r="K507" s="48"/>
      <c r="L507" s="52"/>
      <c r="M507" s="52"/>
      <c r="N507" s="52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  <c r="AA507" s="52"/>
      <c r="AB507" s="52"/>
      <c r="AC507" s="52"/>
      <c r="AD507" s="52"/>
      <c r="AE507" s="52"/>
      <c r="AF507" s="52"/>
      <c r="AG507" s="52"/>
      <c r="AH507" s="52"/>
      <c r="AI507" s="52"/>
      <c r="AJ507" s="52"/>
      <c r="AK507" s="52"/>
      <c r="AL507" s="52"/>
      <c r="AM507" s="52"/>
      <c r="AN507" s="52"/>
      <c r="AO507" s="52"/>
      <c r="AP507" s="52"/>
      <c r="AQ507" s="52"/>
      <c r="AR507" s="52"/>
      <c r="AS507" s="52"/>
      <c r="AT507" s="52"/>
      <c r="AU507" s="52"/>
      <c r="AV507" s="52"/>
      <c r="AW507" s="52"/>
      <c r="AX507" s="52"/>
      <c r="AY507" s="52"/>
      <c r="AZ507" s="52"/>
      <c r="BA507" s="52"/>
      <c r="BB507" s="52"/>
      <c r="BC507" s="52"/>
      <c r="BD507" s="52"/>
      <c r="BE507" s="52"/>
      <c r="BF507" s="52"/>
      <c r="BG507" s="52"/>
      <c r="BH507" s="1"/>
      <c r="BI507" s="1"/>
      <c r="BJ507" s="1"/>
      <c r="BK507" s="1"/>
      <c r="BL507" s="1"/>
      <c r="BM507" s="1"/>
      <c r="BN507" s="1"/>
      <c r="BO507" s="1"/>
      <c r="BP507" s="1"/>
      <c r="BQ507" s="1"/>
    </row>
    <row r="508" spans="1:69" s="36" customFormat="1" ht="15" x14ac:dyDescent="0.25">
      <c r="A508" s="50" t="s">
        <v>794</v>
      </c>
      <c r="B508" s="51" t="s">
        <v>795</v>
      </c>
      <c r="C508" s="51" t="s">
        <v>708</v>
      </c>
      <c r="D508" s="51" t="s">
        <v>796</v>
      </c>
      <c r="E508" s="59">
        <v>1314472</v>
      </c>
      <c r="F508" s="61">
        <v>1314472</v>
      </c>
      <c r="G508" s="24">
        <f t="shared" si="14"/>
        <v>0</v>
      </c>
      <c r="H508" s="40">
        <f t="shared" si="15"/>
        <v>0</v>
      </c>
      <c r="I508" s="57" t="s">
        <v>865</v>
      </c>
      <c r="J508" s="49" t="s">
        <v>865</v>
      </c>
      <c r="K508" s="48"/>
      <c r="L508" s="52"/>
      <c r="M508" s="52"/>
      <c r="N508" s="52"/>
      <c r="O508" s="52"/>
      <c r="P508" s="52"/>
      <c r="Q508" s="52"/>
      <c r="R508" s="52"/>
      <c r="S508" s="52"/>
      <c r="T508" s="52"/>
      <c r="U508" s="52"/>
      <c r="V508" s="52"/>
      <c r="W508" s="52"/>
      <c r="X508" s="52"/>
      <c r="Y508" s="52"/>
      <c r="Z508" s="52"/>
      <c r="AA508" s="52"/>
      <c r="AB508" s="52"/>
      <c r="AC508" s="52"/>
      <c r="AD508" s="52"/>
      <c r="AE508" s="52"/>
      <c r="AF508" s="52"/>
      <c r="AG508" s="52"/>
      <c r="AH508" s="52"/>
      <c r="AI508" s="52"/>
      <c r="AJ508" s="52"/>
      <c r="AK508" s="52"/>
      <c r="AL508" s="52"/>
      <c r="AM508" s="52"/>
      <c r="AN508" s="52"/>
      <c r="AO508" s="52"/>
      <c r="AP508" s="52"/>
      <c r="AQ508" s="52"/>
      <c r="AR508" s="52"/>
      <c r="AS508" s="52"/>
      <c r="AT508" s="52"/>
      <c r="AU508" s="52"/>
      <c r="AV508" s="52"/>
      <c r="AW508" s="52"/>
      <c r="AX508" s="52"/>
      <c r="AY508" s="52"/>
      <c r="AZ508" s="52"/>
      <c r="BA508" s="52"/>
      <c r="BB508" s="52"/>
      <c r="BC508" s="52"/>
      <c r="BD508" s="52"/>
      <c r="BE508" s="52"/>
      <c r="BF508" s="52"/>
      <c r="BG508" s="52"/>
      <c r="BH508" s="1"/>
      <c r="BI508" s="1"/>
      <c r="BJ508" s="1"/>
      <c r="BK508" s="1"/>
      <c r="BL508" s="1"/>
      <c r="BM508" s="1"/>
      <c r="BN508" s="1"/>
      <c r="BO508" s="1"/>
      <c r="BP508" s="1"/>
      <c r="BQ508" s="1"/>
    </row>
    <row r="509" spans="1:69" s="36" customFormat="1" ht="15" x14ac:dyDescent="0.25">
      <c r="A509" s="50" t="s">
        <v>794</v>
      </c>
      <c r="B509" s="51" t="s">
        <v>795</v>
      </c>
      <c r="C509" s="51" t="s">
        <v>797</v>
      </c>
      <c r="D509" s="51" t="s">
        <v>798</v>
      </c>
      <c r="E509" s="59">
        <v>2627067</v>
      </c>
      <c r="F509" s="61">
        <v>2627067</v>
      </c>
      <c r="G509" s="24">
        <f t="shared" si="14"/>
        <v>0</v>
      </c>
      <c r="H509" s="40">
        <f t="shared" si="15"/>
        <v>0</v>
      </c>
      <c r="I509" s="57" t="s">
        <v>865</v>
      </c>
      <c r="J509" s="49" t="s">
        <v>865</v>
      </c>
      <c r="K509" s="48"/>
      <c r="L509" s="52"/>
      <c r="M509" s="52"/>
      <c r="N509" s="52"/>
      <c r="O509" s="52"/>
      <c r="P509" s="52"/>
      <c r="Q509" s="52"/>
      <c r="R509" s="52"/>
      <c r="S509" s="52"/>
      <c r="T509" s="52"/>
      <c r="U509" s="52"/>
      <c r="V509" s="52"/>
      <c r="W509" s="52"/>
      <c r="X509" s="52"/>
      <c r="Y509" s="52"/>
      <c r="Z509" s="52"/>
      <c r="AA509" s="52"/>
      <c r="AB509" s="52"/>
      <c r="AC509" s="52"/>
      <c r="AD509" s="52"/>
      <c r="AE509" s="52"/>
      <c r="AF509" s="52"/>
      <c r="AG509" s="52"/>
      <c r="AH509" s="52"/>
      <c r="AI509" s="52"/>
      <c r="AJ509" s="52"/>
      <c r="AK509" s="52"/>
      <c r="AL509" s="52"/>
      <c r="AM509" s="52"/>
      <c r="AN509" s="52"/>
      <c r="AO509" s="52"/>
      <c r="AP509" s="52"/>
      <c r="AQ509" s="52"/>
      <c r="AR509" s="52"/>
      <c r="AS509" s="52"/>
      <c r="AT509" s="52"/>
      <c r="AU509" s="52"/>
      <c r="AV509" s="52"/>
      <c r="AW509" s="52"/>
      <c r="AX509" s="52"/>
      <c r="AY509" s="52"/>
      <c r="AZ509" s="52"/>
      <c r="BA509" s="52"/>
      <c r="BB509" s="52"/>
      <c r="BC509" s="52"/>
      <c r="BD509" s="52"/>
      <c r="BE509" s="52"/>
      <c r="BF509" s="52"/>
      <c r="BG509" s="52"/>
      <c r="BH509" s="1"/>
      <c r="BI509" s="1"/>
      <c r="BJ509" s="1"/>
      <c r="BK509" s="1"/>
      <c r="BL509" s="1"/>
      <c r="BM509" s="1"/>
      <c r="BN509" s="1"/>
      <c r="BO509" s="1"/>
      <c r="BP509" s="1"/>
      <c r="BQ509" s="1"/>
    </row>
    <row r="510" spans="1:69" s="36" customFormat="1" ht="15" x14ac:dyDescent="0.25">
      <c r="A510" s="50" t="s">
        <v>794</v>
      </c>
      <c r="B510" s="51" t="s">
        <v>795</v>
      </c>
      <c r="C510" s="51" t="s">
        <v>576</v>
      </c>
      <c r="D510" s="51" t="s">
        <v>799</v>
      </c>
      <c r="E510" s="59">
        <v>2937389</v>
      </c>
      <c r="F510" s="61">
        <v>2937389</v>
      </c>
      <c r="G510" s="24">
        <f t="shared" si="14"/>
        <v>0</v>
      </c>
      <c r="H510" s="40">
        <f t="shared" si="15"/>
        <v>0</v>
      </c>
      <c r="I510" s="57" t="s">
        <v>865</v>
      </c>
      <c r="J510" s="49" t="s">
        <v>865</v>
      </c>
      <c r="K510" s="48"/>
      <c r="L510" s="52"/>
      <c r="M510" s="52"/>
      <c r="N510" s="52"/>
      <c r="O510" s="52"/>
      <c r="P510" s="52"/>
      <c r="Q510" s="52"/>
      <c r="R510" s="52"/>
      <c r="S510" s="52"/>
      <c r="T510" s="52"/>
      <c r="U510" s="52"/>
      <c r="V510" s="52"/>
      <c r="W510" s="52"/>
      <c r="X510" s="52"/>
      <c r="Y510" s="52"/>
      <c r="Z510" s="52"/>
      <c r="AA510" s="52"/>
      <c r="AB510" s="52"/>
      <c r="AC510" s="52"/>
      <c r="AD510" s="52"/>
      <c r="AE510" s="52"/>
      <c r="AF510" s="52"/>
      <c r="AG510" s="52"/>
      <c r="AH510" s="52"/>
      <c r="AI510" s="52"/>
      <c r="AJ510" s="52"/>
      <c r="AK510" s="52"/>
      <c r="AL510" s="52"/>
      <c r="AM510" s="52"/>
      <c r="AN510" s="52"/>
      <c r="AO510" s="52"/>
      <c r="AP510" s="52"/>
      <c r="AQ510" s="52"/>
      <c r="AR510" s="52"/>
      <c r="AS510" s="52"/>
      <c r="AT510" s="52"/>
      <c r="AU510" s="52"/>
      <c r="AV510" s="52"/>
      <c r="AW510" s="52"/>
      <c r="AX510" s="52"/>
      <c r="AY510" s="52"/>
      <c r="AZ510" s="52"/>
      <c r="BA510" s="52"/>
      <c r="BB510" s="52"/>
      <c r="BC510" s="52"/>
      <c r="BD510" s="52"/>
      <c r="BE510" s="52"/>
      <c r="BF510" s="52"/>
      <c r="BG510" s="52"/>
      <c r="BH510" s="1"/>
      <c r="BI510" s="1"/>
      <c r="BJ510" s="1"/>
      <c r="BK510" s="1"/>
      <c r="BL510" s="1"/>
      <c r="BM510" s="1"/>
      <c r="BN510" s="1"/>
      <c r="BO510" s="1"/>
      <c r="BP510" s="1"/>
      <c r="BQ510" s="1"/>
    </row>
    <row r="511" spans="1:69" s="36" customFormat="1" ht="15" x14ac:dyDescent="0.25">
      <c r="A511" s="50" t="s">
        <v>794</v>
      </c>
      <c r="B511" s="51" t="s">
        <v>795</v>
      </c>
      <c r="C511" s="51" t="s">
        <v>800</v>
      </c>
      <c r="D511" s="51" t="s">
        <v>869</v>
      </c>
      <c r="E511" s="59">
        <v>3668691</v>
      </c>
      <c r="F511" s="61">
        <v>3668691</v>
      </c>
      <c r="G511" s="24">
        <f t="shared" si="14"/>
        <v>0</v>
      </c>
      <c r="H511" s="40">
        <f t="shared" si="15"/>
        <v>0</v>
      </c>
      <c r="I511" s="57" t="s">
        <v>865</v>
      </c>
      <c r="J511" s="49" t="s">
        <v>865</v>
      </c>
      <c r="K511" s="48"/>
      <c r="L511" s="52"/>
      <c r="M511" s="52"/>
      <c r="N511" s="52"/>
      <c r="O511" s="52"/>
      <c r="P511" s="52"/>
      <c r="Q511" s="52"/>
      <c r="R511" s="52"/>
      <c r="S511" s="52"/>
      <c r="T511" s="52"/>
      <c r="U511" s="52"/>
      <c r="V511" s="52"/>
      <c r="W511" s="52"/>
      <c r="X511" s="52"/>
      <c r="Y511" s="52"/>
      <c r="Z511" s="52"/>
      <c r="AA511" s="52"/>
      <c r="AB511" s="52"/>
      <c r="AC511" s="52"/>
      <c r="AD511" s="52"/>
      <c r="AE511" s="52"/>
      <c r="AF511" s="52"/>
      <c r="AG511" s="52"/>
      <c r="AH511" s="52"/>
      <c r="AI511" s="52"/>
      <c r="AJ511" s="52"/>
      <c r="AK511" s="52"/>
      <c r="AL511" s="52"/>
      <c r="AM511" s="52"/>
      <c r="AN511" s="52"/>
      <c r="AO511" s="52"/>
      <c r="AP511" s="52"/>
      <c r="AQ511" s="52"/>
      <c r="AR511" s="52"/>
      <c r="AS511" s="52"/>
      <c r="AT511" s="52"/>
      <c r="AU511" s="52"/>
      <c r="AV511" s="52"/>
      <c r="AW511" s="52"/>
      <c r="AX511" s="52"/>
      <c r="AY511" s="52"/>
      <c r="AZ511" s="52"/>
      <c r="BA511" s="52"/>
      <c r="BB511" s="52"/>
      <c r="BC511" s="52"/>
      <c r="BD511" s="52"/>
      <c r="BE511" s="52"/>
      <c r="BF511" s="52"/>
      <c r="BG511" s="52"/>
      <c r="BH511" s="1"/>
      <c r="BI511" s="1"/>
      <c r="BJ511" s="1"/>
      <c r="BK511" s="1"/>
      <c r="BL511" s="1"/>
      <c r="BM511" s="1"/>
      <c r="BN511" s="1"/>
      <c r="BO511" s="1"/>
      <c r="BP511" s="1"/>
      <c r="BQ511" s="1"/>
    </row>
    <row r="512" spans="1:69" s="36" customFormat="1" ht="15" x14ac:dyDescent="0.25">
      <c r="A512" s="50" t="s">
        <v>794</v>
      </c>
      <c r="B512" s="51" t="s">
        <v>795</v>
      </c>
      <c r="C512" s="51" t="s">
        <v>856</v>
      </c>
      <c r="D512" s="51" t="s">
        <v>870</v>
      </c>
      <c r="E512" s="59">
        <v>3028441</v>
      </c>
      <c r="F512" s="61">
        <v>3028441</v>
      </c>
      <c r="G512" s="24">
        <f t="shared" si="14"/>
        <v>0</v>
      </c>
      <c r="H512" s="40">
        <f t="shared" si="15"/>
        <v>0</v>
      </c>
      <c r="I512" s="57" t="s">
        <v>865</v>
      </c>
      <c r="J512" s="49" t="s">
        <v>865</v>
      </c>
      <c r="K512" s="48"/>
      <c r="L512" s="52"/>
      <c r="M512" s="52"/>
      <c r="N512" s="52"/>
      <c r="O512" s="52"/>
      <c r="P512" s="52"/>
      <c r="Q512" s="52"/>
      <c r="R512" s="52"/>
      <c r="S512" s="52"/>
      <c r="T512" s="52"/>
      <c r="U512" s="52"/>
      <c r="V512" s="52"/>
      <c r="W512" s="52"/>
      <c r="X512" s="52"/>
      <c r="Y512" s="52"/>
      <c r="Z512" s="52"/>
      <c r="AA512" s="52"/>
      <c r="AB512" s="52"/>
      <c r="AC512" s="52"/>
      <c r="AD512" s="52"/>
      <c r="AE512" s="52"/>
      <c r="AF512" s="52"/>
      <c r="AG512" s="52"/>
      <c r="AH512" s="52"/>
      <c r="AI512" s="52"/>
      <c r="AJ512" s="52"/>
      <c r="AK512" s="52"/>
      <c r="AL512" s="52"/>
      <c r="AM512" s="52"/>
      <c r="AN512" s="52"/>
      <c r="AO512" s="52"/>
      <c r="AP512" s="52"/>
      <c r="AQ512" s="52"/>
      <c r="AR512" s="52"/>
      <c r="AS512" s="52"/>
      <c r="AT512" s="52"/>
      <c r="AU512" s="52"/>
      <c r="AV512" s="52"/>
      <c r="AW512" s="52"/>
      <c r="AX512" s="52"/>
      <c r="AY512" s="52"/>
      <c r="AZ512" s="52"/>
      <c r="BA512" s="52"/>
      <c r="BB512" s="52"/>
      <c r="BC512" s="52"/>
      <c r="BD512" s="52"/>
      <c r="BE512" s="52"/>
      <c r="BF512" s="52"/>
      <c r="BG512" s="52"/>
      <c r="BH512" s="1"/>
      <c r="BI512" s="1"/>
      <c r="BJ512" s="1"/>
      <c r="BK512" s="1"/>
      <c r="BL512" s="1"/>
      <c r="BM512" s="1"/>
      <c r="BN512" s="1"/>
      <c r="BO512" s="1"/>
      <c r="BP512" s="1"/>
      <c r="BQ512" s="1"/>
    </row>
    <row r="513" spans="1:69" s="36" customFormat="1" ht="15" x14ac:dyDescent="0.25">
      <c r="A513" s="50" t="s">
        <v>794</v>
      </c>
      <c r="B513" s="51" t="s">
        <v>795</v>
      </c>
      <c r="C513" s="51" t="s">
        <v>857</v>
      </c>
      <c r="D513" s="51" t="s">
        <v>871</v>
      </c>
      <c r="E513" s="59">
        <v>3103183</v>
      </c>
      <c r="F513" s="61">
        <v>3103183</v>
      </c>
      <c r="G513" s="24">
        <f t="shared" si="14"/>
        <v>0</v>
      </c>
      <c r="H513" s="40">
        <f t="shared" si="15"/>
        <v>0</v>
      </c>
      <c r="I513" s="57" t="s">
        <v>865</v>
      </c>
      <c r="J513" s="49" t="s">
        <v>865</v>
      </c>
      <c r="K513" s="48"/>
      <c r="L513" s="52"/>
      <c r="M513" s="52"/>
      <c r="N513" s="52"/>
      <c r="O513" s="52"/>
      <c r="P513" s="52"/>
      <c r="Q513" s="52"/>
      <c r="R513" s="52"/>
      <c r="S513" s="52"/>
      <c r="T513" s="52"/>
      <c r="U513" s="52"/>
      <c r="V513" s="52"/>
      <c r="W513" s="52"/>
      <c r="X513" s="52"/>
      <c r="Y513" s="52"/>
      <c r="Z513" s="52"/>
      <c r="AA513" s="52"/>
      <c r="AB513" s="52"/>
      <c r="AC513" s="52"/>
      <c r="AD513" s="52"/>
      <c r="AE513" s="52"/>
      <c r="AF513" s="52"/>
      <c r="AG513" s="52"/>
      <c r="AH513" s="52"/>
      <c r="AI513" s="52"/>
      <c r="AJ513" s="52"/>
      <c r="AK513" s="52"/>
      <c r="AL513" s="52"/>
      <c r="AM513" s="52"/>
      <c r="AN513" s="52"/>
      <c r="AO513" s="52"/>
      <c r="AP513" s="52"/>
      <c r="AQ513" s="52"/>
      <c r="AR513" s="52"/>
      <c r="AS513" s="52"/>
      <c r="AT513" s="52"/>
      <c r="AU513" s="52"/>
      <c r="AV513" s="52"/>
      <c r="AW513" s="52"/>
      <c r="AX513" s="52"/>
      <c r="AY513" s="52"/>
      <c r="AZ513" s="52"/>
      <c r="BA513" s="52"/>
      <c r="BB513" s="52"/>
      <c r="BC513" s="52"/>
      <c r="BD513" s="52"/>
      <c r="BE513" s="52"/>
      <c r="BF513" s="52"/>
      <c r="BG513" s="52"/>
      <c r="BH513" s="1"/>
      <c r="BI513" s="1"/>
      <c r="BJ513" s="1"/>
      <c r="BK513" s="1"/>
      <c r="BL513" s="1"/>
      <c r="BM513" s="1"/>
      <c r="BN513" s="1"/>
      <c r="BO513" s="1"/>
      <c r="BP513" s="1"/>
      <c r="BQ513" s="1"/>
    </row>
    <row r="514" spans="1:69" s="36" customFormat="1" ht="15" x14ac:dyDescent="0.25">
      <c r="A514" s="50" t="s">
        <v>794</v>
      </c>
      <c r="B514" s="51" t="s">
        <v>795</v>
      </c>
      <c r="C514" s="51" t="s">
        <v>858</v>
      </c>
      <c r="D514" s="51" t="s">
        <v>872</v>
      </c>
      <c r="E514" s="59">
        <v>1220342</v>
      </c>
      <c r="F514" s="61">
        <v>1220342</v>
      </c>
      <c r="G514" s="24">
        <f t="shared" si="14"/>
        <v>0</v>
      </c>
      <c r="H514" s="40">
        <f t="shared" si="15"/>
        <v>0</v>
      </c>
      <c r="I514" s="57" t="s">
        <v>865</v>
      </c>
      <c r="J514" s="49" t="s">
        <v>865</v>
      </c>
      <c r="K514" s="48"/>
      <c r="L514" s="52"/>
      <c r="M514" s="52"/>
      <c r="N514" s="52"/>
      <c r="O514" s="52"/>
      <c r="P514" s="52"/>
      <c r="Q514" s="52"/>
      <c r="R514" s="52"/>
      <c r="S514" s="52"/>
      <c r="T514" s="52"/>
      <c r="U514" s="52"/>
      <c r="V514" s="52"/>
      <c r="W514" s="52"/>
      <c r="X514" s="52"/>
      <c r="Y514" s="52"/>
      <c r="Z514" s="52"/>
      <c r="AA514" s="52"/>
      <c r="AB514" s="52"/>
      <c r="AC514" s="52"/>
      <c r="AD514" s="52"/>
      <c r="AE514" s="52"/>
      <c r="AF514" s="52"/>
      <c r="AG514" s="52"/>
      <c r="AH514" s="52"/>
      <c r="AI514" s="52"/>
      <c r="AJ514" s="52"/>
      <c r="AK514" s="52"/>
      <c r="AL514" s="52"/>
      <c r="AM514" s="52"/>
      <c r="AN514" s="52"/>
      <c r="AO514" s="52"/>
      <c r="AP514" s="52"/>
      <c r="AQ514" s="52"/>
      <c r="AR514" s="52"/>
      <c r="AS514" s="52"/>
      <c r="AT514" s="52"/>
      <c r="AU514" s="52"/>
      <c r="AV514" s="52"/>
      <c r="AW514" s="52"/>
      <c r="AX514" s="52"/>
      <c r="AY514" s="52"/>
      <c r="AZ514" s="52"/>
      <c r="BA514" s="52"/>
      <c r="BB514" s="52"/>
      <c r="BC514" s="52"/>
      <c r="BD514" s="52"/>
      <c r="BE514" s="52"/>
      <c r="BF514" s="52"/>
      <c r="BG514" s="52"/>
      <c r="BH514" s="1"/>
      <c r="BI514" s="1"/>
      <c r="BJ514" s="1"/>
      <c r="BK514" s="1"/>
      <c r="BL514" s="1"/>
      <c r="BM514" s="1"/>
      <c r="BN514" s="1"/>
      <c r="BO514" s="1"/>
      <c r="BP514" s="1"/>
      <c r="BQ514" s="1"/>
    </row>
    <row r="515" spans="1:69" s="36" customFormat="1" ht="15" x14ac:dyDescent="0.25">
      <c r="A515" s="50" t="s">
        <v>794</v>
      </c>
      <c r="B515" s="51" t="s">
        <v>795</v>
      </c>
      <c r="C515" s="51" t="s">
        <v>583</v>
      </c>
      <c r="D515" s="51" t="s">
        <v>801</v>
      </c>
      <c r="E515" s="59">
        <v>1529872</v>
      </c>
      <c r="F515" s="61">
        <v>1529872</v>
      </c>
      <c r="G515" s="24">
        <f t="shared" si="14"/>
        <v>0</v>
      </c>
      <c r="H515" s="40">
        <f t="shared" si="15"/>
        <v>0</v>
      </c>
      <c r="I515" s="57" t="s">
        <v>865</v>
      </c>
      <c r="J515" s="49" t="s">
        <v>865</v>
      </c>
      <c r="K515" s="48"/>
      <c r="L515" s="52"/>
      <c r="M515" s="52"/>
      <c r="N515" s="52"/>
      <c r="O515" s="52"/>
      <c r="P515" s="52"/>
      <c r="Q515" s="52"/>
      <c r="R515" s="52"/>
      <c r="S515" s="52"/>
      <c r="T515" s="52"/>
      <c r="U515" s="52"/>
      <c r="V515" s="52"/>
      <c r="W515" s="52"/>
      <c r="X515" s="52"/>
      <c r="Y515" s="52"/>
      <c r="Z515" s="52"/>
      <c r="AA515" s="52"/>
      <c r="AB515" s="52"/>
      <c r="AC515" s="52"/>
      <c r="AD515" s="52"/>
      <c r="AE515" s="52"/>
      <c r="AF515" s="52"/>
      <c r="AG515" s="52"/>
      <c r="AH515" s="52"/>
      <c r="AI515" s="52"/>
      <c r="AJ515" s="52"/>
      <c r="AK515" s="52"/>
      <c r="AL515" s="52"/>
      <c r="AM515" s="52"/>
      <c r="AN515" s="52"/>
      <c r="AO515" s="52"/>
      <c r="AP515" s="52"/>
      <c r="AQ515" s="52"/>
      <c r="AR515" s="52"/>
      <c r="AS515" s="52"/>
      <c r="AT515" s="52"/>
      <c r="AU515" s="52"/>
      <c r="AV515" s="52"/>
      <c r="AW515" s="52"/>
      <c r="AX515" s="52"/>
      <c r="AY515" s="52"/>
      <c r="AZ515" s="52"/>
      <c r="BA515" s="52"/>
      <c r="BB515" s="52"/>
      <c r="BC515" s="52"/>
      <c r="BD515" s="52"/>
      <c r="BE515" s="52"/>
      <c r="BF515" s="52"/>
      <c r="BG515" s="52"/>
      <c r="BH515" s="1"/>
      <c r="BI515" s="1"/>
      <c r="BJ515" s="1"/>
      <c r="BK515" s="1"/>
      <c r="BL515" s="1"/>
      <c r="BM515" s="1"/>
      <c r="BN515" s="1"/>
      <c r="BO515" s="1"/>
      <c r="BP515" s="1"/>
      <c r="BQ515" s="1"/>
    </row>
    <row r="516" spans="1:69" s="36" customFormat="1" ht="15" x14ac:dyDescent="0.25">
      <c r="A516" s="50" t="s">
        <v>794</v>
      </c>
      <c r="B516" s="51" t="s">
        <v>795</v>
      </c>
      <c r="C516" s="51" t="s">
        <v>584</v>
      </c>
      <c r="D516" s="51" t="s">
        <v>891</v>
      </c>
      <c r="E516" s="59">
        <v>7106740</v>
      </c>
      <c r="F516" s="61">
        <v>7106740</v>
      </c>
      <c r="G516" s="24">
        <f t="shared" si="14"/>
        <v>0</v>
      </c>
      <c r="H516" s="40">
        <f t="shared" si="15"/>
        <v>0</v>
      </c>
      <c r="I516" s="57" t="s">
        <v>865</v>
      </c>
      <c r="J516" s="49" t="s">
        <v>865</v>
      </c>
      <c r="K516" s="48"/>
      <c r="L516" s="52"/>
      <c r="M516" s="52"/>
      <c r="N516" s="52"/>
      <c r="O516" s="52"/>
      <c r="P516" s="52"/>
      <c r="Q516" s="52"/>
      <c r="R516" s="52"/>
      <c r="S516" s="52"/>
      <c r="T516" s="52"/>
      <c r="U516" s="52"/>
      <c r="V516" s="52"/>
      <c r="W516" s="52"/>
      <c r="X516" s="52"/>
      <c r="Y516" s="52"/>
      <c r="Z516" s="52"/>
      <c r="AA516" s="52"/>
      <c r="AB516" s="52"/>
      <c r="AC516" s="52"/>
      <c r="AD516" s="52"/>
      <c r="AE516" s="52"/>
      <c r="AF516" s="52"/>
      <c r="AG516" s="52"/>
      <c r="AH516" s="52"/>
      <c r="AI516" s="52"/>
      <c r="AJ516" s="52"/>
      <c r="AK516" s="52"/>
      <c r="AL516" s="52"/>
      <c r="AM516" s="52"/>
      <c r="AN516" s="52"/>
      <c r="AO516" s="52"/>
      <c r="AP516" s="52"/>
      <c r="AQ516" s="52"/>
      <c r="AR516" s="52"/>
      <c r="AS516" s="52"/>
      <c r="AT516" s="52"/>
      <c r="AU516" s="52"/>
      <c r="AV516" s="52"/>
      <c r="AW516" s="52"/>
      <c r="AX516" s="52"/>
      <c r="AY516" s="52"/>
      <c r="AZ516" s="52"/>
      <c r="BA516" s="52"/>
      <c r="BB516" s="52"/>
      <c r="BC516" s="52"/>
      <c r="BD516" s="52"/>
      <c r="BE516" s="52"/>
      <c r="BF516" s="52"/>
      <c r="BG516" s="52"/>
      <c r="BH516" s="1"/>
      <c r="BI516" s="1"/>
      <c r="BJ516" s="1"/>
      <c r="BK516" s="1"/>
      <c r="BL516" s="1"/>
      <c r="BM516" s="1"/>
      <c r="BN516" s="1"/>
      <c r="BO516" s="1"/>
      <c r="BP516" s="1"/>
      <c r="BQ516" s="1"/>
    </row>
    <row r="517" spans="1:69" s="36" customFormat="1" ht="15" x14ac:dyDescent="0.25">
      <c r="A517" s="50" t="s">
        <v>794</v>
      </c>
      <c r="B517" s="51" t="s">
        <v>795</v>
      </c>
      <c r="C517" s="51" t="s">
        <v>585</v>
      </c>
      <c r="D517" s="51" t="s">
        <v>802</v>
      </c>
      <c r="E517" s="59">
        <v>552430</v>
      </c>
      <c r="F517" s="61">
        <v>552430</v>
      </c>
      <c r="G517" s="24">
        <f t="shared" si="14"/>
        <v>0</v>
      </c>
      <c r="H517" s="40">
        <f t="shared" si="15"/>
        <v>0</v>
      </c>
      <c r="I517" s="57" t="s">
        <v>865</v>
      </c>
      <c r="J517" s="49" t="s">
        <v>865</v>
      </c>
      <c r="K517" s="48"/>
      <c r="L517" s="52"/>
      <c r="M517" s="52"/>
      <c r="N517" s="52"/>
      <c r="O517" s="52"/>
      <c r="P517" s="52"/>
      <c r="Q517" s="52"/>
      <c r="R517" s="52"/>
      <c r="S517" s="52"/>
      <c r="T517" s="52"/>
      <c r="U517" s="52"/>
      <c r="V517" s="52"/>
      <c r="W517" s="52"/>
      <c r="X517" s="52"/>
      <c r="Y517" s="52"/>
      <c r="Z517" s="52"/>
      <c r="AA517" s="52"/>
      <c r="AB517" s="52"/>
      <c r="AC517" s="52"/>
      <c r="AD517" s="52"/>
      <c r="AE517" s="52"/>
      <c r="AF517" s="52"/>
      <c r="AG517" s="52"/>
      <c r="AH517" s="52"/>
      <c r="AI517" s="52"/>
      <c r="AJ517" s="52"/>
      <c r="AK517" s="52"/>
      <c r="AL517" s="52"/>
      <c r="AM517" s="52"/>
      <c r="AN517" s="52"/>
      <c r="AO517" s="52"/>
      <c r="AP517" s="52"/>
      <c r="AQ517" s="52"/>
      <c r="AR517" s="52"/>
      <c r="AS517" s="52"/>
      <c r="AT517" s="52"/>
      <c r="AU517" s="52"/>
      <c r="AV517" s="52"/>
      <c r="AW517" s="52"/>
      <c r="AX517" s="52"/>
      <c r="AY517" s="52"/>
      <c r="AZ517" s="52"/>
      <c r="BA517" s="52"/>
      <c r="BB517" s="52"/>
      <c r="BC517" s="52"/>
      <c r="BD517" s="52"/>
      <c r="BE517" s="52"/>
      <c r="BF517" s="52"/>
      <c r="BG517" s="52"/>
      <c r="BH517" s="1"/>
      <c r="BI517" s="1"/>
      <c r="BJ517" s="1"/>
      <c r="BK517" s="1"/>
      <c r="BL517" s="1"/>
      <c r="BM517" s="1"/>
      <c r="BN517" s="1"/>
      <c r="BO517" s="1"/>
      <c r="BP517" s="1"/>
      <c r="BQ517" s="1"/>
    </row>
    <row r="518" spans="1:69" s="36" customFormat="1" ht="15" x14ac:dyDescent="0.25">
      <c r="A518" s="50" t="s">
        <v>794</v>
      </c>
      <c r="B518" s="51" t="s">
        <v>795</v>
      </c>
      <c r="C518" s="51" t="s">
        <v>26</v>
      </c>
      <c r="D518" s="51" t="s">
        <v>803</v>
      </c>
      <c r="E518" s="59">
        <v>99853055</v>
      </c>
      <c r="F518" s="61">
        <v>99853055</v>
      </c>
      <c r="G518" s="24">
        <f t="shared" si="14"/>
        <v>0</v>
      </c>
      <c r="H518" s="40">
        <f t="shared" si="15"/>
        <v>0</v>
      </c>
      <c r="I518" s="57" t="s">
        <v>865</v>
      </c>
      <c r="J518" s="49" t="s">
        <v>865</v>
      </c>
      <c r="K518" s="48"/>
      <c r="L518" s="52"/>
      <c r="M518" s="52"/>
      <c r="N518" s="52"/>
      <c r="O518" s="52"/>
      <c r="P518" s="52"/>
      <c r="Q518" s="52"/>
      <c r="R518" s="52"/>
      <c r="S518" s="52"/>
      <c r="T518" s="52"/>
      <c r="U518" s="52"/>
      <c r="V518" s="52"/>
      <c r="W518" s="52"/>
      <c r="X518" s="52"/>
      <c r="Y518" s="52"/>
      <c r="Z518" s="52"/>
      <c r="AA518" s="52"/>
      <c r="AB518" s="52"/>
      <c r="AC518" s="52"/>
      <c r="AD518" s="52"/>
      <c r="AE518" s="52"/>
      <c r="AF518" s="52"/>
      <c r="AG518" s="52"/>
      <c r="AH518" s="52"/>
      <c r="AI518" s="52"/>
      <c r="AJ518" s="52"/>
      <c r="AK518" s="52"/>
      <c r="AL518" s="52"/>
      <c r="AM518" s="52"/>
      <c r="AN518" s="52"/>
      <c r="AO518" s="52"/>
      <c r="AP518" s="52"/>
      <c r="AQ518" s="52"/>
      <c r="AR518" s="52"/>
      <c r="AS518" s="52"/>
      <c r="AT518" s="52"/>
      <c r="AU518" s="52"/>
      <c r="AV518" s="52"/>
      <c r="AW518" s="52"/>
      <c r="AX518" s="52"/>
      <c r="AY518" s="52"/>
      <c r="AZ518" s="52"/>
      <c r="BA518" s="52"/>
      <c r="BB518" s="52"/>
      <c r="BC518" s="52"/>
      <c r="BD518" s="52"/>
      <c r="BE518" s="52"/>
      <c r="BF518" s="52"/>
      <c r="BG518" s="52"/>
      <c r="BH518" s="1"/>
      <c r="BI518" s="1"/>
      <c r="BJ518" s="1"/>
      <c r="BK518" s="1"/>
      <c r="BL518" s="1"/>
      <c r="BM518" s="1"/>
      <c r="BN518" s="1"/>
      <c r="BO518" s="1"/>
      <c r="BP518" s="1"/>
      <c r="BQ518" s="1"/>
    </row>
    <row r="519" spans="1:69" s="36" customFormat="1" ht="15" x14ac:dyDescent="0.25">
      <c r="A519" s="50" t="s">
        <v>794</v>
      </c>
      <c r="B519" s="51" t="s">
        <v>795</v>
      </c>
      <c r="C519" s="51" t="s">
        <v>57</v>
      </c>
      <c r="D519" s="51" t="s">
        <v>804</v>
      </c>
      <c r="E519" s="59">
        <v>18889547</v>
      </c>
      <c r="F519" s="61">
        <v>18889547</v>
      </c>
      <c r="G519" s="24">
        <f t="shared" si="14"/>
        <v>0</v>
      </c>
      <c r="H519" s="40">
        <f t="shared" si="15"/>
        <v>0</v>
      </c>
      <c r="I519" s="57" t="s">
        <v>865</v>
      </c>
      <c r="J519" s="49" t="s">
        <v>865</v>
      </c>
      <c r="K519" s="48"/>
      <c r="L519" s="52"/>
      <c r="M519" s="52"/>
      <c r="N519" s="52"/>
      <c r="O519" s="52"/>
      <c r="P519" s="52"/>
      <c r="Q519" s="52"/>
      <c r="R519" s="52"/>
      <c r="S519" s="52"/>
      <c r="T519" s="52"/>
      <c r="U519" s="52"/>
      <c r="V519" s="52"/>
      <c r="W519" s="52"/>
      <c r="X519" s="52"/>
      <c r="Y519" s="52"/>
      <c r="Z519" s="52"/>
      <c r="AA519" s="52"/>
      <c r="AB519" s="52"/>
      <c r="AC519" s="52"/>
      <c r="AD519" s="52"/>
      <c r="AE519" s="52"/>
      <c r="AF519" s="52"/>
      <c r="AG519" s="52"/>
      <c r="AH519" s="52"/>
      <c r="AI519" s="52"/>
      <c r="AJ519" s="52"/>
      <c r="AK519" s="52"/>
      <c r="AL519" s="52"/>
      <c r="AM519" s="52"/>
      <c r="AN519" s="52"/>
      <c r="AO519" s="52"/>
      <c r="AP519" s="52"/>
      <c r="AQ519" s="52"/>
      <c r="AR519" s="52"/>
      <c r="AS519" s="52"/>
      <c r="AT519" s="52"/>
      <c r="AU519" s="52"/>
      <c r="AV519" s="52"/>
      <c r="AW519" s="52"/>
      <c r="AX519" s="52"/>
      <c r="AY519" s="52"/>
      <c r="AZ519" s="52"/>
      <c r="BA519" s="52"/>
      <c r="BB519" s="52"/>
      <c r="BC519" s="52"/>
      <c r="BD519" s="52"/>
      <c r="BE519" s="52"/>
      <c r="BF519" s="52"/>
      <c r="BG519" s="52"/>
      <c r="BH519" s="1"/>
      <c r="BI519" s="1"/>
      <c r="BJ519" s="1"/>
      <c r="BK519" s="1"/>
      <c r="BL519" s="1"/>
      <c r="BM519" s="1"/>
      <c r="BN519" s="1"/>
      <c r="BO519" s="1"/>
      <c r="BP519" s="1"/>
      <c r="BQ519" s="1"/>
    </row>
    <row r="520" spans="1:69" s="36" customFormat="1" ht="15" x14ac:dyDescent="0.25">
      <c r="A520" s="50" t="s">
        <v>794</v>
      </c>
      <c r="B520" s="51" t="s">
        <v>795</v>
      </c>
      <c r="C520" s="51" t="s">
        <v>79</v>
      </c>
      <c r="D520" s="51" t="s">
        <v>805</v>
      </c>
      <c r="E520" s="59">
        <v>56903557</v>
      </c>
      <c r="F520" s="61">
        <v>56903557</v>
      </c>
      <c r="G520" s="24">
        <f t="shared" si="14"/>
        <v>0</v>
      </c>
      <c r="H520" s="40">
        <f t="shared" si="15"/>
        <v>0</v>
      </c>
      <c r="I520" s="57" t="s">
        <v>865</v>
      </c>
      <c r="J520" s="49" t="s">
        <v>865</v>
      </c>
      <c r="K520" s="48"/>
      <c r="L520" s="52"/>
      <c r="M520" s="52"/>
      <c r="N520" s="52"/>
      <c r="O520" s="52"/>
      <c r="P520" s="52"/>
      <c r="Q520" s="52"/>
      <c r="R520" s="52"/>
      <c r="S520" s="52"/>
      <c r="T520" s="52"/>
      <c r="U520" s="52"/>
      <c r="V520" s="52"/>
      <c r="W520" s="52"/>
      <c r="X520" s="52"/>
      <c r="Y520" s="52"/>
      <c r="Z520" s="52"/>
      <c r="AA520" s="52"/>
      <c r="AB520" s="52"/>
      <c r="AC520" s="52"/>
      <c r="AD520" s="52"/>
      <c r="AE520" s="52"/>
      <c r="AF520" s="52"/>
      <c r="AG520" s="52"/>
      <c r="AH520" s="52"/>
      <c r="AI520" s="52"/>
      <c r="AJ520" s="52"/>
      <c r="AK520" s="52"/>
      <c r="AL520" s="52"/>
      <c r="AM520" s="52"/>
      <c r="AN520" s="52"/>
      <c r="AO520" s="52"/>
      <c r="AP520" s="52"/>
      <c r="AQ520" s="52"/>
      <c r="AR520" s="52"/>
      <c r="AS520" s="52"/>
      <c r="AT520" s="52"/>
      <c r="AU520" s="52"/>
      <c r="AV520" s="52"/>
      <c r="AW520" s="52"/>
      <c r="AX520" s="52"/>
      <c r="AY520" s="52"/>
      <c r="AZ520" s="52"/>
      <c r="BA520" s="52"/>
      <c r="BB520" s="52"/>
      <c r="BC520" s="52"/>
      <c r="BD520" s="52"/>
      <c r="BE520" s="52"/>
      <c r="BF520" s="52"/>
      <c r="BG520" s="52"/>
      <c r="BH520" s="1"/>
      <c r="BI520" s="1"/>
      <c r="BJ520" s="1"/>
      <c r="BK520" s="1"/>
      <c r="BL520" s="1"/>
      <c r="BM520" s="1"/>
      <c r="BN520" s="1"/>
      <c r="BO520" s="1"/>
      <c r="BP520" s="1"/>
      <c r="BQ520" s="1"/>
    </row>
    <row r="521" spans="1:69" s="36" customFormat="1" ht="15" x14ac:dyDescent="0.25">
      <c r="A521" s="50" t="s">
        <v>794</v>
      </c>
      <c r="B521" s="51" t="s">
        <v>795</v>
      </c>
      <c r="C521" s="51" t="s">
        <v>16</v>
      </c>
      <c r="D521" s="51" t="s">
        <v>806</v>
      </c>
      <c r="E521" s="59">
        <v>14792579</v>
      </c>
      <c r="F521" s="61">
        <v>14792579</v>
      </c>
      <c r="G521" s="24">
        <f t="shared" ref="G521:G549" si="16">SUM(F521-E521)</f>
        <v>0</v>
      </c>
      <c r="H521" s="40">
        <f t="shared" ref="H521:H549" si="17">ROUND(G521/E521,4)</f>
        <v>0</v>
      </c>
      <c r="I521" s="57" t="s">
        <v>865</v>
      </c>
      <c r="J521" s="49" t="s">
        <v>865</v>
      </c>
      <c r="K521" s="48"/>
      <c r="L521" s="52"/>
      <c r="M521" s="52"/>
      <c r="N521" s="52"/>
      <c r="O521" s="52"/>
      <c r="P521" s="52"/>
      <c r="Q521" s="52"/>
      <c r="R521" s="52"/>
      <c r="S521" s="52"/>
      <c r="T521" s="52"/>
      <c r="U521" s="52"/>
      <c r="V521" s="52"/>
      <c r="W521" s="52"/>
      <c r="X521" s="52"/>
      <c r="Y521" s="52"/>
      <c r="Z521" s="52"/>
      <c r="AA521" s="52"/>
      <c r="AB521" s="52"/>
      <c r="AC521" s="52"/>
      <c r="AD521" s="52"/>
      <c r="AE521" s="52"/>
      <c r="AF521" s="52"/>
      <c r="AG521" s="52"/>
      <c r="AH521" s="52"/>
      <c r="AI521" s="52"/>
      <c r="AJ521" s="52"/>
      <c r="AK521" s="52"/>
      <c r="AL521" s="52"/>
      <c r="AM521" s="52"/>
      <c r="AN521" s="52"/>
      <c r="AO521" s="52"/>
      <c r="AP521" s="52"/>
      <c r="AQ521" s="52"/>
      <c r="AR521" s="52"/>
      <c r="AS521" s="52"/>
      <c r="AT521" s="52"/>
      <c r="AU521" s="52"/>
      <c r="AV521" s="52"/>
      <c r="AW521" s="52"/>
      <c r="AX521" s="52"/>
      <c r="AY521" s="52"/>
      <c r="AZ521" s="52"/>
      <c r="BA521" s="52"/>
      <c r="BB521" s="52"/>
      <c r="BC521" s="52"/>
      <c r="BD521" s="52"/>
      <c r="BE521" s="52"/>
      <c r="BF521" s="52"/>
      <c r="BG521" s="52"/>
      <c r="BH521" s="1"/>
      <c r="BI521" s="1"/>
      <c r="BJ521" s="1"/>
      <c r="BK521" s="1"/>
      <c r="BL521" s="1"/>
      <c r="BM521" s="1"/>
      <c r="BN521" s="1"/>
      <c r="BO521" s="1"/>
      <c r="BP521" s="1"/>
      <c r="BQ521" s="1"/>
    </row>
    <row r="522" spans="1:69" s="36" customFormat="1" ht="15" x14ac:dyDescent="0.25">
      <c r="A522" s="50" t="s">
        <v>794</v>
      </c>
      <c r="B522" s="51" t="s">
        <v>795</v>
      </c>
      <c r="C522" s="51" t="s">
        <v>82</v>
      </c>
      <c r="D522" s="51" t="s">
        <v>807</v>
      </c>
      <c r="E522" s="59">
        <v>31752187</v>
      </c>
      <c r="F522" s="61">
        <v>31752187</v>
      </c>
      <c r="G522" s="24">
        <f t="shared" si="16"/>
        <v>0</v>
      </c>
      <c r="H522" s="40">
        <f t="shared" si="17"/>
        <v>0</v>
      </c>
      <c r="I522" s="57" t="s">
        <v>865</v>
      </c>
      <c r="J522" s="49" t="s">
        <v>865</v>
      </c>
      <c r="K522" s="48"/>
      <c r="L522" s="52"/>
      <c r="M522" s="52"/>
      <c r="N522" s="52"/>
      <c r="O522" s="52"/>
      <c r="P522" s="52"/>
      <c r="Q522" s="52"/>
      <c r="R522" s="52"/>
      <c r="S522" s="52"/>
      <c r="T522" s="52"/>
      <c r="U522" s="52"/>
      <c r="V522" s="52"/>
      <c r="W522" s="52"/>
      <c r="X522" s="52"/>
      <c r="Y522" s="52"/>
      <c r="Z522" s="52"/>
      <c r="AA522" s="52"/>
      <c r="AB522" s="52"/>
      <c r="AC522" s="52"/>
      <c r="AD522" s="52"/>
      <c r="AE522" s="52"/>
      <c r="AF522" s="52"/>
      <c r="AG522" s="52"/>
      <c r="AH522" s="52"/>
      <c r="AI522" s="52"/>
      <c r="AJ522" s="52"/>
      <c r="AK522" s="52"/>
      <c r="AL522" s="52"/>
      <c r="AM522" s="52"/>
      <c r="AN522" s="52"/>
      <c r="AO522" s="52"/>
      <c r="AP522" s="52"/>
      <c r="AQ522" s="52"/>
      <c r="AR522" s="52"/>
      <c r="AS522" s="52"/>
      <c r="AT522" s="52"/>
      <c r="AU522" s="52"/>
      <c r="AV522" s="52"/>
      <c r="AW522" s="52"/>
      <c r="AX522" s="52"/>
      <c r="AY522" s="52"/>
      <c r="AZ522" s="52"/>
      <c r="BA522" s="52"/>
      <c r="BB522" s="52"/>
      <c r="BC522" s="52"/>
      <c r="BD522" s="52"/>
      <c r="BE522" s="52"/>
      <c r="BF522" s="52"/>
      <c r="BG522" s="52"/>
      <c r="BH522" s="1"/>
      <c r="BI522" s="1"/>
      <c r="BJ522" s="1"/>
      <c r="BK522" s="1"/>
      <c r="BL522" s="1"/>
      <c r="BM522" s="1"/>
      <c r="BN522" s="1"/>
      <c r="BO522" s="1"/>
      <c r="BP522" s="1"/>
      <c r="BQ522" s="1"/>
    </row>
    <row r="523" spans="1:69" s="36" customFormat="1" ht="15" x14ac:dyDescent="0.25">
      <c r="A523" s="50" t="s">
        <v>794</v>
      </c>
      <c r="B523" s="51" t="s">
        <v>795</v>
      </c>
      <c r="C523" s="51" t="s">
        <v>59</v>
      </c>
      <c r="D523" s="51" t="s">
        <v>808</v>
      </c>
      <c r="E523" s="59">
        <v>9910035</v>
      </c>
      <c r="F523" s="61">
        <v>9910035</v>
      </c>
      <c r="G523" s="24">
        <f t="shared" si="16"/>
        <v>0</v>
      </c>
      <c r="H523" s="40">
        <f t="shared" si="17"/>
        <v>0</v>
      </c>
      <c r="I523" s="57" t="s">
        <v>865</v>
      </c>
      <c r="J523" s="49" t="s">
        <v>865</v>
      </c>
      <c r="K523" s="48"/>
      <c r="L523" s="52"/>
      <c r="M523" s="52"/>
      <c r="N523" s="52"/>
      <c r="O523" s="52"/>
      <c r="P523" s="52"/>
      <c r="Q523" s="52"/>
      <c r="R523" s="52"/>
      <c r="S523" s="52"/>
      <c r="T523" s="52"/>
      <c r="U523" s="52"/>
      <c r="V523" s="52"/>
      <c r="W523" s="52"/>
      <c r="X523" s="52"/>
      <c r="Y523" s="52"/>
      <c r="Z523" s="52"/>
      <c r="AA523" s="52"/>
      <c r="AB523" s="52"/>
      <c r="AC523" s="52"/>
      <c r="AD523" s="52"/>
      <c r="AE523" s="52"/>
      <c r="AF523" s="52"/>
      <c r="AG523" s="52"/>
      <c r="AH523" s="52"/>
      <c r="AI523" s="52"/>
      <c r="AJ523" s="52"/>
      <c r="AK523" s="52"/>
      <c r="AL523" s="52"/>
      <c r="AM523" s="52"/>
      <c r="AN523" s="52"/>
      <c r="AO523" s="52"/>
      <c r="AP523" s="52"/>
      <c r="AQ523" s="52"/>
      <c r="AR523" s="52"/>
      <c r="AS523" s="52"/>
      <c r="AT523" s="52"/>
      <c r="AU523" s="52"/>
      <c r="AV523" s="52"/>
      <c r="AW523" s="52"/>
      <c r="AX523" s="52"/>
      <c r="AY523" s="52"/>
      <c r="AZ523" s="52"/>
      <c r="BA523" s="52"/>
      <c r="BB523" s="52"/>
      <c r="BC523" s="52"/>
      <c r="BD523" s="52"/>
      <c r="BE523" s="52"/>
      <c r="BF523" s="52"/>
      <c r="BG523" s="52"/>
      <c r="BH523" s="1"/>
      <c r="BI523" s="1"/>
      <c r="BJ523" s="1"/>
      <c r="BK523" s="1"/>
      <c r="BL523" s="1"/>
      <c r="BM523" s="1"/>
      <c r="BN523" s="1"/>
      <c r="BO523" s="1"/>
      <c r="BP523" s="1"/>
      <c r="BQ523" s="1"/>
    </row>
    <row r="524" spans="1:69" s="36" customFormat="1" ht="15" x14ac:dyDescent="0.25">
      <c r="A524" s="50" t="s">
        <v>794</v>
      </c>
      <c r="B524" s="51" t="s">
        <v>795</v>
      </c>
      <c r="C524" s="51" t="s">
        <v>37</v>
      </c>
      <c r="D524" s="51" t="s">
        <v>809</v>
      </c>
      <c r="E524" s="59">
        <v>8798228</v>
      </c>
      <c r="F524" s="61">
        <v>8798228</v>
      </c>
      <c r="G524" s="24">
        <f t="shared" si="16"/>
        <v>0</v>
      </c>
      <c r="H524" s="40">
        <f t="shared" si="17"/>
        <v>0</v>
      </c>
      <c r="I524" s="57" t="s">
        <v>865</v>
      </c>
      <c r="J524" s="49" t="s">
        <v>865</v>
      </c>
      <c r="K524" s="48"/>
      <c r="L524" s="52"/>
      <c r="M524" s="52"/>
      <c r="N524" s="52"/>
      <c r="O524" s="52"/>
      <c r="P524" s="52"/>
      <c r="Q524" s="52"/>
      <c r="R524" s="52"/>
      <c r="S524" s="52"/>
      <c r="T524" s="52"/>
      <c r="U524" s="52"/>
      <c r="V524" s="52"/>
      <c r="W524" s="52"/>
      <c r="X524" s="52"/>
      <c r="Y524" s="52"/>
      <c r="Z524" s="52"/>
      <c r="AA524" s="52"/>
      <c r="AB524" s="52"/>
      <c r="AC524" s="52"/>
      <c r="AD524" s="52"/>
      <c r="AE524" s="52"/>
      <c r="AF524" s="52"/>
      <c r="AG524" s="52"/>
      <c r="AH524" s="52"/>
      <c r="AI524" s="52"/>
      <c r="AJ524" s="52"/>
      <c r="AK524" s="52"/>
      <c r="AL524" s="52"/>
      <c r="AM524" s="52"/>
      <c r="AN524" s="52"/>
      <c r="AO524" s="52"/>
      <c r="AP524" s="52"/>
      <c r="AQ524" s="52"/>
      <c r="AR524" s="52"/>
      <c r="AS524" s="52"/>
      <c r="AT524" s="52"/>
      <c r="AU524" s="52"/>
      <c r="AV524" s="52"/>
      <c r="AW524" s="52"/>
      <c r="AX524" s="52"/>
      <c r="AY524" s="52"/>
      <c r="AZ524" s="52"/>
      <c r="BA524" s="52"/>
      <c r="BB524" s="52"/>
      <c r="BC524" s="52"/>
      <c r="BD524" s="52"/>
      <c r="BE524" s="52"/>
      <c r="BF524" s="52"/>
      <c r="BG524" s="52"/>
      <c r="BH524" s="1"/>
      <c r="BI524" s="1"/>
      <c r="BJ524" s="1"/>
      <c r="BK524" s="1"/>
      <c r="BL524" s="1"/>
      <c r="BM524" s="1"/>
      <c r="BN524" s="1"/>
      <c r="BO524" s="1"/>
      <c r="BP524" s="1"/>
      <c r="BQ524" s="1"/>
    </row>
    <row r="525" spans="1:69" s="36" customFormat="1" ht="15" x14ac:dyDescent="0.25">
      <c r="A525" s="50" t="s">
        <v>794</v>
      </c>
      <c r="B525" s="51" t="s">
        <v>795</v>
      </c>
      <c r="C525" s="51" t="s">
        <v>214</v>
      </c>
      <c r="D525" s="51" t="s">
        <v>810</v>
      </c>
      <c r="E525" s="59">
        <v>3937269</v>
      </c>
      <c r="F525" s="61">
        <v>3937269</v>
      </c>
      <c r="G525" s="24">
        <f t="shared" si="16"/>
        <v>0</v>
      </c>
      <c r="H525" s="40">
        <f t="shared" si="17"/>
        <v>0</v>
      </c>
      <c r="I525" s="57" t="s">
        <v>865</v>
      </c>
      <c r="J525" s="49" t="s">
        <v>865</v>
      </c>
      <c r="K525" s="48"/>
      <c r="L525" s="52"/>
      <c r="M525" s="52"/>
      <c r="N525" s="52"/>
      <c r="O525" s="52"/>
      <c r="P525" s="52"/>
      <c r="Q525" s="52"/>
      <c r="R525" s="52"/>
      <c r="S525" s="52"/>
      <c r="T525" s="52"/>
      <c r="U525" s="52"/>
      <c r="V525" s="52"/>
      <c r="W525" s="52"/>
      <c r="X525" s="52"/>
      <c r="Y525" s="52"/>
      <c r="Z525" s="52"/>
      <c r="AA525" s="52"/>
      <c r="AB525" s="52"/>
      <c r="AC525" s="52"/>
      <c r="AD525" s="52"/>
      <c r="AE525" s="52"/>
      <c r="AF525" s="52"/>
      <c r="AG525" s="52"/>
      <c r="AH525" s="52"/>
      <c r="AI525" s="52"/>
      <c r="AJ525" s="52"/>
      <c r="AK525" s="52"/>
      <c r="AL525" s="52"/>
      <c r="AM525" s="52"/>
      <c r="AN525" s="52"/>
      <c r="AO525" s="52"/>
      <c r="AP525" s="52"/>
      <c r="AQ525" s="52"/>
      <c r="AR525" s="52"/>
      <c r="AS525" s="52"/>
      <c r="AT525" s="52"/>
      <c r="AU525" s="52"/>
      <c r="AV525" s="52"/>
      <c r="AW525" s="52"/>
      <c r="AX525" s="52"/>
      <c r="AY525" s="52"/>
      <c r="AZ525" s="52"/>
      <c r="BA525" s="52"/>
      <c r="BB525" s="52"/>
      <c r="BC525" s="52"/>
      <c r="BD525" s="52"/>
      <c r="BE525" s="52"/>
      <c r="BF525" s="52"/>
      <c r="BG525" s="52"/>
      <c r="BH525" s="1"/>
      <c r="BI525" s="1"/>
      <c r="BJ525" s="1"/>
      <c r="BK525" s="1"/>
      <c r="BL525" s="1"/>
      <c r="BM525" s="1"/>
      <c r="BN525" s="1"/>
      <c r="BO525" s="1"/>
      <c r="BP525" s="1"/>
      <c r="BQ525" s="1"/>
    </row>
    <row r="526" spans="1:69" s="36" customFormat="1" ht="15" x14ac:dyDescent="0.25">
      <c r="A526" s="50" t="s">
        <v>794</v>
      </c>
      <c r="B526" s="51" t="s">
        <v>795</v>
      </c>
      <c r="C526" s="51" t="s">
        <v>67</v>
      </c>
      <c r="D526" s="51" t="s">
        <v>811</v>
      </c>
      <c r="E526" s="59">
        <v>50162484</v>
      </c>
      <c r="F526" s="61">
        <v>50162484</v>
      </c>
      <c r="G526" s="24">
        <f t="shared" si="16"/>
        <v>0</v>
      </c>
      <c r="H526" s="40">
        <f t="shared" si="17"/>
        <v>0</v>
      </c>
      <c r="I526" s="57" t="s">
        <v>865</v>
      </c>
      <c r="J526" s="49" t="s">
        <v>865</v>
      </c>
      <c r="K526" s="48"/>
      <c r="L526" s="52"/>
      <c r="M526" s="52"/>
      <c r="N526" s="52"/>
      <c r="O526" s="52"/>
      <c r="P526" s="52"/>
      <c r="Q526" s="52"/>
      <c r="R526" s="52"/>
      <c r="S526" s="52"/>
      <c r="T526" s="52"/>
      <c r="U526" s="52"/>
      <c r="V526" s="52"/>
      <c r="W526" s="52"/>
      <c r="X526" s="52"/>
      <c r="Y526" s="52"/>
      <c r="Z526" s="52"/>
      <c r="AA526" s="52"/>
      <c r="AB526" s="52"/>
      <c r="AC526" s="52"/>
      <c r="AD526" s="52"/>
      <c r="AE526" s="52"/>
      <c r="AF526" s="52"/>
      <c r="AG526" s="52"/>
      <c r="AH526" s="52"/>
      <c r="AI526" s="52"/>
      <c r="AJ526" s="52"/>
      <c r="AK526" s="52"/>
      <c r="AL526" s="52"/>
      <c r="AM526" s="52"/>
      <c r="AN526" s="52"/>
      <c r="AO526" s="52"/>
      <c r="AP526" s="52"/>
      <c r="AQ526" s="52"/>
      <c r="AR526" s="52"/>
      <c r="AS526" s="52"/>
      <c r="AT526" s="52"/>
      <c r="AU526" s="52"/>
      <c r="AV526" s="52"/>
      <c r="AW526" s="52"/>
      <c r="AX526" s="52"/>
      <c r="AY526" s="52"/>
      <c r="AZ526" s="52"/>
      <c r="BA526" s="52"/>
      <c r="BB526" s="52"/>
      <c r="BC526" s="52"/>
      <c r="BD526" s="52"/>
      <c r="BE526" s="52"/>
      <c r="BF526" s="52"/>
      <c r="BG526" s="52"/>
      <c r="BH526" s="1"/>
      <c r="BI526" s="1"/>
      <c r="BJ526" s="1"/>
      <c r="BK526" s="1"/>
      <c r="BL526" s="1"/>
      <c r="BM526" s="1"/>
      <c r="BN526" s="1"/>
      <c r="BO526" s="1"/>
      <c r="BP526" s="1"/>
      <c r="BQ526" s="1"/>
    </row>
    <row r="527" spans="1:69" s="36" customFormat="1" ht="15" x14ac:dyDescent="0.25">
      <c r="A527" s="50" t="s">
        <v>794</v>
      </c>
      <c r="B527" s="51" t="s">
        <v>795</v>
      </c>
      <c r="C527" s="51" t="s">
        <v>184</v>
      </c>
      <c r="D527" s="51" t="s">
        <v>812</v>
      </c>
      <c r="E527" s="59">
        <v>3708784</v>
      </c>
      <c r="F527" s="61">
        <v>3708784</v>
      </c>
      <c r="G527" s="24">
        <f t="shared" si="16"/>
        <v>0</v>
      </c>
      <c r="H527" s="40">
        <f t="shared" si="17"/>
        <v>0</v>
      </c>
      <c r="I527" s="57" t="s">
        <v>865</v>
      </c>
      <c r="J527" s="49" t="s">
        <v>865</v>
      </c>
      <c r="K527" s="48"/>
      <c r="L527" s="52"/>
      <c r="M527" s="52"/>
      <c r="N527" s="52"/>
      <c r="O527" s="52"/>
      <c r="P527" s="52"/>
      <c r="Q527" s="52"/>
      <c r="R527" s="52"/>
      <c r="S527" s="52"/>
      <c r="T527" s="52"/>
      <c r="U527" s="52"/>
      <c r="V527" s="52"/>
      <c r="W527" s="52"/>
      <c r="X527" s="52"/>
      <c r="Y527" s="52"/>
      <c r="Z527" s="52"/>
      <c r="AA527" s="52"/>
      <c r="AB527" s="52"/>
      <c r="AC527" s="52"/>
      <c r="AD527" s="52"/>
      <c r="AE527" s="52"/>
      <c r="AF527" s="52"/>
      <c r="AG527" s="52"/>
      <c r="AH527" s="52"/>
      <c r="AI527" s="52"/>
      <c r="AJ527" s="52"/>
      <c r="AK527" s="52"/>
      <c r="AL527" s="52"/>
      <c r="AM527" s="52"/>
      <c r="AN527" s="52"/>
      <c r="AO527" s="52"/>
      <c r="AP527" s="52"/>
      <c r="AQ527" s="52"/>
      <c r="AR527" s="52"/>
      <c r="AS527" s="52"/>
      <c r="AT527" s="52"/>
      <c r="AU527" s="52"/>
      <c r="AV527" s="52"/>
      <c r="AW527" s="52"/>
      <c r="AX527" s="52"/>
      <c r="AY527" s="52"/>
      <c r="AZ527" s="52"/>
      <c r="BA527" s="52"/>
      <c r="BB527" s="52"/>
      <c r="BC527" s="52"/>
      <c r="BD527" s="52"/>
      <c r="BE527" s="52"/>
      <c r="BF527" s="52"/>
      <c r="BG527" s="52"/>
      <c r="BH527" s="1"/>
      <c r="BI527" s="1"/>
      <c r="BJ527" s="1"/>
      <c r="BK527" s="1"/>
      <c r="BL527" s="1"/>
      <c r="BM527" s="1"/>
      <c r="BN527" s="1"/>
      <c r="BO527" s="1"/>
      <c r="BP527" s="1"/>
      <c r="BQ527" s="1"/>
    </row>
    <row r="528" spans="1:69" s="36" customFormat="1" ht="15" x14ac:dyDescent="0.25">
      <c r="A528" s="50" t="s">
        <v>794</v>
      </c>
      <c r="B528" s="51" t="s">
        <v>795</v>
      </c>
      <c r="C528" s="51" t="s">
        <v>18</v>
      </c>
      <c r="D528" s="51" t="s">
        <v>813</v>
      </c>
      <c r="E528" s="59">
        <v>24297126</v>
      </c>
      <c r="F528" s="61">
        <v>24297126</v>
      </c>
      <c r="G528" s="24">
        <f t="shared" si="16"/>
        <v>0</v>
      </c>
      <c r="H528" s="40">
        <f t="shared" si="17"/>
        <v>0</v>
      </c>
      <c r="I528" s="57" t="s">
        <v>865</v>
      </c>
      <c r="J528" s="49" t="s">
        <v>865</v>
      </c>
      <c r="K528" s="48"/>
      <c r="L528" s="52"/>
      <c r="M528" s="52"/>
      <c r="N528" s="52"/>
      <c r="O528" s="52"/>
      <c r="P528" s="52"/>
      <c r="Q528" s="52"/>
      <c r="R528" s="52"/>
      <c r="S528" s="52"/>
      <c r="T528" s="52"/>
      <c r="U528" s="52"/>
      <c r="V528" s="52"/>
      <c r="W528" s="52"/>
      <c r="X528" s="52"/>
      <c r="Y528" s="52"/>
      <c r="Z528" s="52"/>
      <c r="AA528" s="52"/>
      <c r="AB528" s="52"/>
      <c r="AC528" s="52"/>
      <c r="AD528" s="52"/>
      <c r="AE528" s="52"/>
      <c r="AF528" s="52"/>
      <c r="AG528" s="52"/>
      <c r="AH528" s="52"/>
      <c r="AI528" s="52"/>
      <c r="AJ528" s="52"/>
      <c r="AK528" s="52"/>
      <c r="AL528" s="52"/>
      <c r="AM528" s="52"/>
      <c r="AN528" s="52"/>
      <c r="AO528" s="52"/>
      <c r="AP528" s="52"/>
      <c r="AQ528" s="52"/>
      <c r="AR528" s="52"/>
      <c r="AS528" s="52"/>
      <c r="AT528" s="52"/>
      <c r="AU528" s="52"/>
      <c r="AV528" s="52"/>
      <c r="AW528" s="52"/>
      <c r="AX528" s="52"/>
      <c r="AY528" s="52"/>
      <c r="AZ528" s="52"/>
      <c r="BA528" s="52"/>
      <c r="BB528" s="52"/>
      <c r="BC528" s="52"/>
      <c r="BD528" s="52"/>
      <c r="BE528" s="52"/>
      <c r="BF528" s="52"/>
      <c r="BG528" s="52"/>
      <c r="BH528" s="1"/>
      <c r="BI528" s="1"/>
      <c r="BJ528" s="1"/>
      <c r="BK528" s="1"/>
      <c r="BL528" s="1"/>
      <c r="BM528" s="1"/>
      <c r="BN528" s="1"/>
      <c r="BO528" s="1"/>
      <c r="BP528" s="1"/>
      <c r="BQ528" s="1"/>
    </row>
    <row r="529" spans="1:69" s="36" customFormat="1" ht="15" x14ac:dyDescent="0.25">
      <c r="A529" s="50" t="s">
        <v>794</v>
      </c>
      <c r="B529" s="51" t="s">
        <v>795</v>
      </c>
      <c r="C529" s="51" t="s">
        <v>352</v>
      </c>
      <c r="D529" s="51" t="s">
        <v>814</v>
      </c>
      <c r="E529" s="59">
        <v>10710996</v>
      </c>
      <c r="F529" s="61">
        <v>10710996</v>
      </c>
      <c r="G529" s="24">
        <f t="shared" si="16"/>
        <v>0</v>
      </c>
      <c r="H529" s="40">
        <f t="shared" si="17"/>
        <v>0</v>
      </c>
      <c r="I529" s="57" t="s">
        <v>865</v>
      </c>
      <c r="J529" s="49" t="s">
        <v>865</v>
      </c>
      <c r="K529" s="48"/>
      <c r="L529" s="52"/>
      <c r="M529" s="52"/>
      <c r="N529" s="52"/>
      <c r="O529" s="52"/>
      <c r="P529" s="52"/>
      <c r="Q529" s="52"/>
      <c r="R529" s="52"/>
      <c r="S529" s="52"/>
      <c r="T529" s="52"/>
      <c r="U529" s="52"/>
      <c r="V529" s="52"/>
      <c r="W529" s="52"/>
      <c r="X529" s="52"/>
      <c r="Y529" s="52"/>
      <c r="Z529" s="52"/>
      <c r="AA529" s="52"/>
      <c r="AB529" s="52"/>
      <c r="AC529" s="52"/>
      <c r="AD529" s="52"/>
      <c r="AE529" s="52"/>
      <c r="AF529" s="52"/>
      <c r="AG529" s="52"/>
      <c r="AH529" s="52"/>
      <c r="AI529" s="52"/>
      <c r="AJ529" s="52"/>
      <c r="AK529" s="52"/>
      <c r="AL529" s="52"/>
      <c r="AM529" s="52"/>
      <c r="AN529" s="52"/>
      <c r="AO529" s="52"/>
      <c r="AP529" s="52"/>
      <c r="AQ529" s="52"/>
      <c r="AR529" s="52"/>
      <c r="AS529" s="52"/>
      <c r="AT529" s="52"/>
      <c r="AU529" s="52"/>
      <c r="AV529" s="52"/>
      <c r="AW529" s="52"/>
      <c r="AX529" s="52"/>
      <c r="AY529" s="52"/>
      <c r="AZ529" s="52"/>
      <c r="BA529" s="52"/>
      <c r="BB529" s="52"/>
      <c r="BC529" s="52"/>
      <c r="BD529" s="52"/>
      <c r="BE529" s="52"/>
      <c r="BF529" s="52"/>
      <c r="BG529" s="52"/>
      <c r="BH529" s="1"/>
      <c r="BI529" s="1"/>
      <c r="BJ529" s="1"/>
      <c r="BK529" s="1"/>
      <c r="BL529" s="1"/>
      <c r="BM529" s="1"/>
      <c r="BN529" s="1"/>
      <c r="BO529" s="1"/>
      <c r="BP529" s="1"/>
      <c r="BQ529" s="1"/>
    </row>
    <row r="530" spans="1:69" s="36" customFormat="1" ht="15" x14ac:dyDescent="0.25">
      <c r="A530" s="50" t="s">
        <v>794</v>
      </c>
      <c r="B530" s="51" t="s">
        <v>795</v>
      </c>
      <c r="C530" s="51" t="s">
        <v>368</v>
      </c>
      <c r="D530" s="51" t="s">
        <v>747</v>
      </c>
      <c r="E530" s="59">
        <v>1930928</v>
      </c>
      <c r="F530" s="61">
        <v>1930928</v>
      </c>
      <c r="G530" s="24">
        <f t="shared" si="16"/>
        <v>0</v>
      </c>
      <c r="H530" s="40">
        <f t="shared" si="17"/>
        <v>0</v>
      </c>
      <c r="I530" s="57" t="s">
        <v>865</v>
      </c>
      <c r="J530" s="49" t="s">
        <v>865</v>
      </c>
      <c r="K530" s="48"/>
      <c r="L530" s="52"/>
      <c r="M530" s="52"/>
      <c r="N530" s="52"/>
      <c r="O530" s="52"/>
      <c r="P530" s="52"/>
      <c r="Q530" s="52"/>
      <c r="R530" s="52"/>
      <c r="S530" s="52"/>
      <c r="T530" s="52"/>
      <c r="U530" s="52"/>
      <c r="V530" s="52"/>
      <c r="W530" s="52"/>
      <c r="X530" s="52"/>
      <c r="Y530" s="52"/>
      <c r="Z530" s="52"/>
      <c r="AA530" s="52"/>
      <c r="AB530" s="52"/>
      <c r="AC530" s="52"/>
      <c r="AD530" s="52"/>
      <c r="AE530" s="52"/>
      <c r="AF530" s="52"/>
      <c r="AG530" s="52"/>
      <c r="AH530" s="52"/>
      <c r="AI530" s="52"/>
      <c r="AJ530" s="52"/>
      <c r="AK530" s="52"/>
      <c r="AL530" s="52"/>
      <c r="AM530" s="52"/>
      <c r="AN530" s="52"/>
      <c r="AO530" s="52"/>
      <c r="AP530" s="52"/>
      <c r="AQ530" s="52"/>
      <c r="AR530" s="52"/>
      <c r="AS530" s="52"/>
      <c r="AT530" s="52"/>
      <c r="AU530" s="52"/>
      <c r="AV530" s="52"/>
      <c r="AW530" s="52"/>
      <c r="AX530" s="52"/>
      <c r="AY530" s="52"/>
      <c r="AZ530" s="52"/>
      <c r="BA530" s="52"/>
      <c r="BB530" s="52"/>
      <c r="BC530" s="52"/>
      <c r="BD530" s="52"/>
      <c r="BE530" s="52"/>
      <c r="BF530" s="52"/>
      <c r="BG530" s="52"/>
      <c r="BH530" s="1"/>
      <c r="BI530" s="1"/>
      <c r="BJ530" s="1"/>
      <c r="BK530" s="1"/>
      <c r="BL530" s="1"/>
      <c r="BM530" s="1"/>
      <c r="BN530" s="1"/>
      <c r="BO530" s="1"/>
      <c r="BP530" s="1"/>
      <c r="BQ530" s="1"/>
    </row>
    <row r="531" spans="1:69" s="36" customFormat="1" ht="15" x14ac:dyDescent="0.25">
      <c r="A531" s="50" t="s">
        <v>815</v>
      </c>
      <c r="B531" s="51" t="s">
        <v>816</v>
      </c>
      <c r="C531" s="51" t="s">
        <v>26</v>
      </c>
      <c r="D531" s="51" t="s">
        <v>817</v>
      </c>
      <c r="E531" s="59">
        <v>1571911</v>
      </c>
      <c r="F531" s="61">
        <v>1571911</v>
      </c>
      <c r="G531" s="24">
        <f t="shared" si="16"/>
        <v>0</v>
      </c>
      <c r="H531" s="40">
        <f t="shared" si="17"/>
        <v>0</v>
      </c>
      <c r="I531" s="57" t="s">
        <v>865</v>
      </c>
      <c r="J531" s="49" t="s">
        <v>865</v>
      </c>
      <c r="K531" s="48"/>
      <c r="L531" s="52"/>
      <c r="M531" s="52"/>
      <c r="N531" s="52"/>
      <c r="O531" s="52"/>
      <c r="P531" s="52"/>
      <c r="Q531" s="52"/>
      <c r="R531" s="52"/>
      <c r="S531" s="52"/>
      <c r="T531" s="52"/>
      <c r="U531" s="52"/>
      <c r="V531" s="52"/>
      <c r="W531" s="52"/>
      <c r="X531" s="52"/>
      <c r="Y531" s="52"/>
      <c r="Z531" s="52"/>
      <c r="AA531" s="52"/>
      <c r="AB531" s="52"/>
      <c r="AC531" s="52"/>
      <c r="AD531" s="52"/>
      <c r="AE531" s="52"/>
      <c r="AF531" s="52"/>
      <c r="AG531" s="52"/>
      <c r="AH531" s="52"/>
      <c r="AI531" s="52"/>
      <c r="AJ531" s="52"/>
      <c r="AK531" s="52"/>
      <c r="AL531" s="52"/>
      <c r="AM531" s="52"/>
      <c r="AN531" s="52"/>
      <c r="AO531" s="52"/>
      <c r="AP531" s="52"/>
      <c r="AQ531" s="52"/>
      <c r="AR531" s="52"/>
      <c r="AS531" s="52"/>
      <c r="AT531" s="52"/>
      <c r="AU531" s="52"/>
      <c r="AV531" s="52"/>
      <c r="AW531" s="52"/>
      <c r="AX531" s="52"/>
      <c r="AY531" s="52"/>
      <c r="AZ531" s="52"/>
      <c r="BA531" s="52"/>
      <c r="BB531" s="52"/>
      <c r="BC531" s="52"/>
      <c r="BD531" s="52"/>
      <c r="BE531" s="52"/>
      <c r="BF531" s="52"/>
      <c r="BG531" s="52"/>
      <c r="BH531" s="1"/>
      <c r="BI531" s="1"/>
      <c r="BJ531" s="1"/>
      <c r="BK531" s="1"/>
      <c r="BL531" s="1"/>
      <c r="BM531" s="1"/>
      <c r="BN531" s="1"/>
      <c r="BO531" s="1"/>
      <c r="BP531" s="1"/>
      <c r="BQ531" s="1"/>
    </row>
    <row r="532" spans="1:69" s="36" customFormat="1" ht="15" x14ac:dyDescent="0.25">
      <c r="A532" s="50" t="s">
        <v>815</v>
      </c>
      <c r="B532" s="51" t="s">
        <v>816</v>
      </c>
      <c r="C532" s="51" t="s">
        <v>232</v>
      </c>
      <c r="D532" s="51" t="s">
        <v>818</v>
      </c>
      <c r="E532" s="59">
        <v>11992399</v>
      </c>
      <c r="F532" s="61">
        <v>11992399</v>
      </c>
      <c r="G532" s="24">
        <f t="shared" si="16"/>
        <v>0</v>
      </c>
      <c r="H532" s="40">
        <f t="shared" si="17"/>
        <v>0</v>
      </c>
      <c r="I532" s="57" t="s">
        <v>865</v>
      </c>
      <c r="J532" s="49" t="s">
        <v>865</v>
      </c>
      <c r="K532" s="48"/>
      <c r="L532" s="52"/>
      <c r="M532" s="52"/>
      <c r="N532" s="52"/>
      <c r="O532" s="52"/>
      <c r="P532" s="52"/>
      <c r="Q532" s="52"/>
      <c r="R532" s="52"/>
      <c r="S532" s="52"/>
      <c r="T532" s="52"/>
      <c r="U532" s="52"/>
      <c r="V532" s="52"/>
      <c r="W532" s="52"/>
      <c r="X532" s="52"/>
      <c r="Y532" s="52"/>
      <c r="Z532" s="52"/>
      <c r="AA532" s="52"/>
      <c r="AB532" s="52"/>
      <c r="AC532" s="52"/>
      <c r="AD532" s="52"/>
      <c r="AE532" s="52"/>
      <c r="AF532" s="52"/>
      <c r="AG532" s="52"/>
      <c r="AH532" s="52"/>
      <c r="AI532" s="52"/>
      <c r="AJ532" s="52"/>
      <c r="AK532" s="52"/>
      <c r="AL532" s="52"/>
      <c r="AM532" s="52"/>
      <c r="AN532" s="52"/>
      <c r="AO532" s="52"/>
      <c r="AP532" s="52"/>
      <c r="AQ532" s="52"/>
      <c r="AR532" s="52"/>
      <c r="AS532" s="52"/>
      <c r="AT532" s="52"/>
      <c r="AU532" s="52"/>
      <c r="AV532" s="52"/>
      <c r="AW532" s="52"/>
      <c r="AX532" s="52"/>
      <c r="AY532" s="52"/>
      <c r="AZ532" s="52"/>
      <c r="BA532" s="52"/>
      <c r="BB532" s="52"/>
      <c r="BC532" s="52"/>
      <c r="BD532" s="52"/>
      <c r="BE532" s="52"/>
      <c r="BF532" s="52"/>
      <c r="BG532" s="52"/>
      <c r="BH532" s="1"/>
      <c r="BI532" s="1"/>
      <c r="BJ532" s="1"/>
      <c r="BK532" s="1"/>
      <c r="BL532" s="1"/>
      <c r="BM532" s="1"/>
      <c r="BN532" s="1"/>
      <c r="BO532" s="1"/>
      <c r="BP532" s="1"/>
      <c r="BQ532" s="1"/>
    </row>
    <row r="533" spans="1:69" s="36" customFormat="1" ht="15" x14ac:dyDescent="0.25">
      <c r="A533" s="50" t="s">
        <v>815</v>
      </c>
      <c r="B533" s="51" t="s">
        <v>816</v>
      </c>
      <c r="C533" s="51" t="s">
        <v>41</v>
      </c>
      <c r="D533" s="51" t="s">
        <v>819</v>
      </c>
      <c r="E533" s="59">
        <v>9226855</v>
      </c>
      <c r="F533" s="61">
        <v>9226855</v>
      </c>
      <c r="G533" s="24">
        <f t="shared" si="16"/>
        <v>0</v>
      </c>
      <c r="H533" s="40">
        <f t="shared" si="17"/>
        <v>0</v>
      </c>
      <c r="I533" s="57" t="s">
        <v>865</v>
      </c>
      <c r="J533" s="49" t="s">
        <v>865</v>
      </c>
      <c r="K533" s="48"/>
      <c r="L533" s="52"/>
      <c r="M533" s="52"/>
      <c r="N533" s="52"/>
      <c r="O533" s="52"/>
      <c r="P533" s="52"/>
      <c r="Q533" s="52"/>
      <c r="R533" s="52"/>
      <c r="S533" s="52"/>
      <c r="T533" s="52"/>
      <c r="U533" s="52"/>
      <c r="V533" s="52"/>
      <c r="W533" s="52"/>
      <c r="X533" s="52"/>
      <c r="Y533" s="52"/>
      <c r="Z533" s="52"/>
      <c r="AA533" s="52"/>
      <c r="AB533" s="52"/>
      <c r="AC533" s="52"/>
      <c r="AD533" s="52"/>
      <c r="AE533" s="52"/>
      <c r="AF533" s="52"/>
      <c r="AG533" s="52"/>
      <c r="AH533" s="52"/>
      <c r="AI533" s="52"/>
      <c r="AJ533" s="52"/>
      <c r="AK533" s="52"/>
      <c r="AL533" s="52"/>
      <c r="AM533" s="52"/>
      <c r="AN533" s="52"/>
      <c r="AO533" s="52"/>
      <c r="AP533" s="52"/>
      <c r="AQ533" s="52"/>
      <c r="AR533" s="52"/>
      <c r="AS533" s="52"/>
      <c r="AT533" s="52"/>
      <c r="AU533" s="52"/>
      <c r="AV533" s="52"/>
      <c r="AW533" s="52"/>
      <c r="AX533" s="52"/>
      <c r="AY533" s="52"/>
      <c r="AZ533" s="52"/>
      <c r="BA533" s="52"/>
      <c r="BB533" s="52"/>
      <c r="BC533" s="52"/>
      <c r="BD533" s="52"/>
      <c r="BE533" s="52"/>
      <c r="BF533" s="52"/>
      <c r="BG533" s="52"/>
      <c r="BH533" s="1"/>
      <c r="BI533" s="1"/>
      <c r="BJ533" s="1"/>
      <c r="BK533" s="1"/>
      <c r="BL533" s="1"/>
      <c r="BM533" s="1"/>
      <c r="BN533" s="1"/>
      <c r="BO533" s="1"/>
      <c r="BP533" s="1"/>
      <c r="BQ533" s="1"/>
    </row>
    <row r="534" spans="1:69" s="36" customFormat="1" ht="15" x14ac:dyDescent="0.25">
      <c r="A534" s="50" t="s">
        <v>815</v>
      </c>
      <c r="B534" s="51" t="s">
        <v>816</v>
      </c>
      <c r="C534" s="51" t="s">
        <v>820</v>
      </c>
      <c r="D534" s="51" t="s">
        <v>821</v>
      </c>
      <c r="E534" s="59">
        <v>2245412</v>
      </c>
      <c r="F534" s="61">
        <v>2245412</v>
      </c>
      <c r="G534" s="24">
        <f t="shared" si="16"/>
        <v>0</v>
      </c>
      <c r="H534" s="40">
        <f t="shared" si="17"/>
        <v>0</v>
      </c>
      <c r="I534" s="57" t="s">
        <v>865</v>
      </c>
      <c r="J534" s="49" t="s">
        <v>865</v>
      </c>
      <c r="K534" s="48"/>
      <c r="L534" s="52"/>
      <c r="M534" s="52"/>
      <c r="N534" s="52"/>
      <c r="O534" s="52"/>
      <c r="P534" s="52"/>
      <c r="Q534" s="52"/>
      <c r="R534" s="52"/>
      <c r="S534" s="52"/>
      <c r="T534" s="52"/>
      <c r="U534" s="52"/>
      <c r="V534" s="52"/>
      <c r="W534" s="52"/>
      <c r="X534" s="52"/>
      <c r="Y534" s="52"/>
      <c r="Z534" s="52"/>
      <c r="AA534" s="52"/>
      <c r="AB534" s="52"/>
      <c r="AC534" s="52"/>
      <c r="AD534" s="52"/>
      <c r="AE534" s="52"/>
      <c r="AF534" s="52"/>
      <c r="AG534" s="52"/>
      <c r="AH534" s="52"/>
      <c r="AI534" s="52"/>
      <c r="AJ534" s="52"/>
      <c r="AK534" s="52"/>
      <c r="AL534" s="52"/>
      <c r="AM534" s="52"/>
      <c r="AN534" s="52"/>
      <c r="AO534" s="52"/>
      <c r="AP534" s="52"/>
      <c r="AQ534" s="52"/>
      <c r="AR534" s="52"/>
      <c r="AS534" s="52"/>
      <c r="AT534" s="52"/>
      <c r="AU534" s="52"/>
      <c r="AV534" s="52"/>
      <c r="AW534" s="52"/>
      <c r="AX534" s="52"/>
      <c r="AY534" s="52"/>
      <c r="AZ534" s="52"/>
      <c r="BA534" s="52"/>
      <c r="BB534" s="52"/>
      <c r="BC534" s="52"/>
      <c r="BD534" s="52"/>
      <c r="BE534" s="52"/>
      <c r="BF534" s="52"/>
      <c r="BG534" s="52"/>
      <c r="BH534" s="1"/>
      <c r="BI534" s="1"/>
      <c r="BJ534" s="1"/>
      <c r="BK534" s="1"/>
      <c r="BL534" s="1"/>
      <c r="BM534" s="1"/>
      <c r="BN534" s="1"/>
      <c r="BO534" s="1"/>
      <c r="BP534" s="1"/>
      <c r="BQ534" s="1"/>
    </row>
    <row r="535" spans="1:69" s="36" customFormat="1" ht="15" x14ac:dyDescent="0.25">
      <c r="A535" s="50" t="s">
        <v>822</v>
      </c>
      <c r="B535" s="51" t="s">
        <v>823</v>
      </c>
      <c r="C535" s="51" t="s">
        <v>16</v>
      </c>
      <c r="D535" s="51" t="s">
        <v>824</v>
      </c>
      <c r="E535" s="59">
        <v>562482</v>
      </c>
      <c r="F535" s="61">
        <v>562482</v>
      </c>
      <c r="G535" s="24">
        <f t="shared" si="16"/>
        <v>0</v>
      </c>
      <c r="H535" s="40">
        <f t="shared" si="17"/>
        <v>0</v>
      </c>
      <c r="I535" s="57" t="s">
        <v>865</v>
      </c>
      <c r="J535" s="49" t="s">
        <v>865</v>
      </c>
      <c r="K535" s="48"/>
      <c r="L535" s="52"/>
      <c r="M535" s="52"/>
      <c r="N535" s="52"/>
      <c r="O535" s="52"/>
      <c r="P535" s="52"/>
      <c r="Q535" s="52"/>
      <c r="R535" s="52"/>
      <c r="S535" s="52"/>
      <c r="T535" s="52"/>
      <c r="U535" s="52"/>
      <c r="V535" s="52"/>
      <c r="W535" s="52"/>
      <c r="X535" s="52"/>
      <c r="Y535" s="52"/>
      <c r="Z535" s="52"/>
      <c r="AA535" s="52"/>
      <c r="AB535" s="52"/>
      <c r="AC535" s="52"/>
      <c r="AD535" s="52"/>
      <c r="AE535" s="52"/>
      <c r="AF535" s="52"/>
      <c r="AG535" s="52"/>
      <c r="AH535" s="52"/>
      <c r="AI535" s="52"/>
      <c r="AJ535" s="52"/>
      <c r="AK535" s="52"/>
      <c r="AL535" s="52"/>
      <c r="AM535" s="52"/>
      <c r="AN535" s="52"/>
      <c r="AO535" s="52"/>
      <c r="AP535" s="52"/>
      <c r="AQ535" s="52"/>
      <c r="AR535" s="52"/>
      <c r="AS535" s="52"/>
      <c r="AT535" s="52"/>
      <c r="AU535" s="52"/>
      <c r="AV535" s="52"/>
      <c r="AW535" s="52"/>
      <c r="AX535" s="52"/>
      <c r="AY535" s="52"/>
      <c r="AZ535" s="52"/>
      <c r="BA535" s="52"/>
      <c r="BB535" s="52"/>
      <c r="BC535" s="52"/>
      <c r="BD535" s="52"/>
      <c r="BE535" s="52"/>
      <c r="BF535" s="52"/>
      <c r="BG535" s="52"/>
      <c r="BH535" s="1"/>
      <c r="BI535" s="1"/>
      <c r="BJ535" s="1"/>
      <c r="BK535" s="1"/>
      <c r="BL535" s="1"/>
      <c r="BM535" s="1"/>
      <c r="BN535" s="1"/>
      <c r="BO535" s="1"/>
      <c r="BP535" s="1"/>
      <c r="BQ535" s="1"/>
    </row>
    <row r="536" spans="1:69" s="36" customFormat="1" ht="15" x14ac:dyDescent="0.25">
      <c r="A536" s="50" t="s">
        <v>822</v>
      </c>
      <c r="B536" s="51" t="s">
        <v>823</v>
      </c>
      <c r="C536" s="51" t="s">
        <v>37</v>
      </c>
      <c r="D536" s="51" t="s">
        <v>825</v>
      </c>
      <c r="E536" s="59">
        <v>4809851</v>
      </c>
      <c r="F536" s="61">
        <v>4809851</v>
      </c>
      <c r="G536" s="24">
        <f t="shared" si="16"/>
        <v>0</v>
      </c>
      <c r="H536" s="40">
        <f t="shared" si="17"/>
        <v>0</v>
      </c>
      <c r="I536" s="57" t="s">
        <v>865</v>
      </c>
      <c r="J536" s="49" t="s">
        <v>865</v>
      </c>
      <c r="K536" s="48"/>
      <c r="L536" s="52"/>
      <c r="M536" s="52"/>
      <c r="N536" s="52"/>
      <c r="O536" s="52"/>
      <c r="P536" s="52"/>
      <c r="Q536" s="52"/>
      <c r="R536" s="52"/>
      <c r="S536" s="52"/>
      <c r="T536" s="52"/>
      <c r="U536" s="52"/>
      <c r="V536" s="52"/>
      <c r="W536" s="52"/>
      <c r="X536" s="52"/>
      <c r="Y536" s="52"/>
      <c r="Z536" s="52"/>
      <c r="AA536" s="52"/>
      <c r="AB536" s="52"/>
      <c r="AC536" s="52"/>
      <c r="AD536" s="52"/>
      <c r="AE536" s="52"/>
      <c r="AF536" s="52"/>
      <c r="AG536" s="52"/>
      <c r="AH536" s="52"/>
      <c r="AI536" s="52"/>
      <c r="AJ536" s="52"/>
      <c r="AK536" s="52"/>
      <c r="AL536" s="52"/>
      <c r="AM536" s="52"/>
      <c r="AN536" s="52"/>
      <c r="AO536" s="52"/>
      <c r="AP536" s="52"/>
      <c r="AQ536" s="52"/>
      <c r="AR536" s="52"/>
      <c r="AS536" s="52"/>
      <c r="AT536" s="52"/>
      <c r="AU536" s="52"/>
      <c r="AV536" s="52"/>
      <c r="AW536" s="52"/>
      <c r="AX536" s="52"/>
      <c r="AY536" s="52"/>
      <c r="AZ536" s="52"/>
      <c r="BA536" s="52"/>
      <c r="BB536" s="52"/>
      <c r="BC536" s="52"/>
      <c r="BD536" s="52"/>
      <c r="BE536" s="52"/>
      <c r="BF536" s="52"/>
      <c r="BG536" s="52"/>
      <c r="BH536" s="1"/>
      <c r="BI536" s="1"/>
      <c r="BJ536" s="1"/>
      <c r="BK536" s="1"/>
      <c r="BL536" s="1"/>
      <c r="BM536" s="1"/>
      <c r="BN536" s="1"/>
      <c r="BO536" s="1"/>
      <c r="BP536" s="1"/>
      <c r="BQ536" s="1"/>
    </row>
    <row r="537" spans="1:69" s="36" customFormat="1" ht="15" x14ac:dyDescent="0.25">
      <c r="A537" s="50" t="s">
        <v>822</v>
      </c>
      <c r="B537" s="51" t="s">
        <v>823</v>
      </c>
      <c r="C537" s="51" t="s">
        <v>250</v>
      </c>
      <c r="D537" s="51" t="s">
        <v>826</v>
      </c>
      <c r="E537" s="59">
        <v>2652707</v>
      </c>
      <c r="F537" s="61">
        <v>2652707</v>
      </c>
      <c r="G537" s="24">
        <f t="shared" si="16"/>
        <v>0</v>
      </c>
      <c r="H537" s="40">
        <f t="shared" si="17"/>
        <v>0</v>
      </c>
      <c r="I537" s="57" t="s">
        <v>865</v>
      </c>
      <c r="J537" s="49" t="s">
        <v>865</v>
      </c>
      <c r="K537" s="48"/>
      <c r="L537" s="52"/>
      <c r="M537" s="52"/>
      <c r="N537" s="52"/>
      <c r="O537" s="52"/>
      <c r="P537" s="52"/>
      <c r="Q537" s="52"/>
      <c r="R537" s="52"/>
      <c r="S537" s="52"/>
      <c r="T537" s="52"/>
      <c r="U537" s="52"/>
      <c r="V537" s="52"/>
      <c r="W537" s="52"/>
      <c r="X537" s="52"/>
      <c r="Y537" s="52"/>
      <c r="Z537" s="52"/>
      <c r="AA537" s="52"/>
      <c r="AB537" s="52"/>
      <c r="AC537" s="52"/>
      <c r="AD537" s="52"/>
      <c r="AE537" s="52"/>
      <c r="AF537" s="52"/>
      <c r="AG537" s="52"/>
      <c r="AH537" s="52"/>
      <c r="AI537" s="52"/>
      <c r="AJ537" s="52"/>
      <c r="AK537" s="52"/>
      <c r="AL537" s="52"/>
      <c r="AM537" s="52"/>
      <c r="AN537" s="52"/>
      <c r="AO537" s="52"/>
      <c r="AP537" s="52"/>
      <c r="AQ537" s="52"/>
      <c r="AR537" s="52"/>
      <c r="AS537" s="52"/>
      <c r="AT537" s="52"/>
      <c r="AU537" s="52"/>
      <c r="AV537" s="52"/>
      <c r="AW537" s="52"/>
      <c r="AX537" s="52"/>
      <c r="AY537" s="52"/>
      <c r="AZ537" s="52"/>
      <c r="BA537" s="52"/>
      <c r="BB537" s="52"/>
      <c r="BC537" s="52"/>
      <c r="BD537" s="52"/>
      <c r="BE537" s="52"/>
      <c r="BF537" s="52"/>
      <c r="BG537" s="52"/>
      <c r="BH537" s="1"/>
      <c r="BI537" s="1"/>
      <c r="BJ537" s="1"/>
      <c r="BK537" s="1"/>
      <c r="BL537" s="1"/>
      <c r="BM537" s="1"/>
      <c r="BN537" s="1"/>
      <c r="BO537" s="1"/>
      <c r="BP537" s="1"/>
      <c r="BQ537" s="1"/>
    </row>
    <row r="538" spans="1:69" s="36" customFormat="1" ht="15" x14ac:dyDescent="0.25">
      <c r="A538" s="50" t="s">
        <v>822</v>
      </c>
      <c r="B538" s="51" t="s">
        <v>823</v>
      </c>
      <c r="C538" s="51" t="s">
        <v>22</v>
      </c>
      <c r="D538" s="51" t="s">
        <v>827</v>
      </c>
      <c r="E538" s="59">
        <v>19484108</v>
      </c>
      <c r="F538" s="61">
        <v>19484108</v>
      </c>
      <c r="G538" s="24">
        <f t="shared" si="16"/>
        <v>0</v>
      </c>
      <c r="H538" s="40">
        <f t="shared" si="17"/>
        <v>0</v>
      </c>
      <c r="I538" s="57" t="s">
        <v>865</v>
      </c>
      <c r="J538" s="49" t="s">
        <v>865</v>
      </c>
      <c r="K538" s="48"/>
      <c r="L538" s="52"/>
      <c r="M538" s="52"/>
      <c r="N538" s="52"/>
      <c r="O538" s="52"/>
      <c r="P538" s="52"/>
      <c r="Q538" s="52"/>
      <c r="R538" s="52"/>
      <c r="S538" s="52"/>
      <c r="T538" s="52"/>
      <c r="U538" s="52"/>
      <c r="V538" s="52"/>
      <c r="W538" s="52"/>
      <c r="X538" s="52"/>
      <c r="Y538" s="52"/>
      <c r="Z538" s="52"/>
      <c r="AA538" s="52"/>
      <c r="AB538" s="52"/>
      <c r="AC538" s="52"/>
      <c r="AD538" s="52"/>
      <c r="AE538" s="52"/>
      <c r="AF538" s="52"/>
      <c r="AG538" s="52"/>
      <c r="AH538" s="52"/>
      <c r="AI538" s="52"/>
      <c r="AJ538" s="52"/>
      <c r="AK538" s="52"/>
      <c r="AL538" s="52"/>
      <c r="AM538" s="52"/>
      <c r="AN538" s="52"/>
      <c r="AO538" s="52"/>
      <c r="AP538" s="52"/>
      <c r="AQ538" s="52"/>
      <c r="AR538" s="52"/>
      <c r="AS538" s="52"/>
      <c r="AT538" s="52"/>
      <c r="AU538" s="52"/>
      <c r="AV538" s="52"/>
      <c r="AW538" s="52"/>
      <c r="AX538" s="52"/>
      <c r="AY538" s="52"/>
      <c r="AZ538" s="52"/>
      <c r="BA538" s="52"/>
      <c r="BB538" s="52"/>
      <c r="BC538" s="52"/>
      <c r="BD538" s="52"/>
      <c r="BE538" s="52"/>
      <c r="BF538" s="52"/>
      <c r="BG538" s="52"/>
      <c r="BH538" s="1"/>
      <c r="BI538" s="1"/>
      <c r="BJ538" s="1"/>
      <c r="BK538" s="1"/>
      <c r="BL538" s="1"/>
      <c r="BM538" s="1"/>
      <c r="BN538" s="1"/>
      <c r="BO538" s="1"/>
      <c r="BP538" s="1"/>
      <c r="BQ538" s="1"/>
    </row>
    <row r="539" spans="1:69" s="36" customFormat="1" ht="15" x14ac:dyDescent="0.25">
      <c r="A539" s="50" t="s">
        <v>828</v>
      </c>
      <c r="B539" s="51" t="s">
        <v>829</v>
      </c>
      <c r="C539" s="51" t="s">
        <v>26</v>
      </c>
      <c r="D539" s="51" t="s">
        <v>830</v>
      </c>
      <c r="E539" s="59">
        <v>272062</v>
      </c>
      <c r="F539" s="61">
        <v>272062</v>
      </c>
      <c r="G539" s="24">
        <f t="shared" si="16"/>
        <v>0</v>
      </c>
      <c r="H539" s="40">
        <f t="shared" si="17"/>
        <v>0</v>
      </c>
      <c r="I539" s="57" t="s">
        <v>865</v>
      </c>
      <c r="J539" s="49" t="s">
        <v>865</v>
      </c>
      <c r="K539" s="48"/>
      <c r="L539" s="52"/>
      <c r="M539" s="52"/>
      <c r="N539" s="52"/>
      <c r="O539" s="52"/>
      <c r="P539" s="52"/>
      <c r="Q539" s="52"/>
      <c r="R539" s="52"/>
      <c r="S539" s="52"/>
      <c r="T539" s="52"/>
      <c r="U539" s="52"/>
      <c r="V539" s="52"/>
      <c r="W539" s="52"/>
      <c r="X539" s="52"/>
      <c r="Y539" s="52"/>
      <c r="Z539" s="52"/>
      <c r="AA539" s="52"/>
      <c r="AB539" s="52"/>
      <c r="AC539" s="52"/>
      <c r="AD539" s="52"/>
      <c r="AE539" s="52"/>
      <c r="AF539" s="52"/>
      <c r="AG539" s="52"/>
      <c r="AH539" s="52"/>
      <c r="AI539" s="52"/>
      <c r="AJ539" s="52"/>
      <c r="AK539" s="52"/>
      <c r="AL539" s="52"/>
      <c r="AM539" s="52"/>
      <c r="AN539" s="52"/>
      <c r="AO539" s="52"/>
      <c r="AP539" s="52"/>
      <c r="AQ539" s="52"/>
      <c r="AR539" s="52"/>
      <c r="AS539" s="52"/>
      <c r="AT539" s="52"/>
      <c r="AU539" s="52"/>
      <c r="AV539" s="52"/>
      <c r="AW539" s="52"/>
      <c r="AX539" s="52"/>
      <c r="AY539" s="52"/>
      <c r="AZ539" s="52"/>
      <c r="BA539" s="52"/>
      <c r="BB539" s="52"/>
      <c r="BC539" s="52"/>
      <c r="BD539" s="52"/>
      <c r="BE539" s="52"/>
      <c r="BF539" s="52"/>
      <c r="BG539" s="52"/>
      <c r="BH539" s="1"/>
      <c r="BI539" s="1"/>
      <c r="BJ539" s="1"/>
      <c r="BK539" s="1"/>
      <c r="BL539" s="1"/>
      <c r="BM539" s="1"/>
      <c r="BN539" s="1"/>
      <c r="BO539" s="1"/>
      <c r="BP539" s="1"/>
      <c r="BQ539" s="1"/>
    </row>
    <row r="540" spans="1:69" s="36" customFormat="1" ht="15" x14ac:dyDescent="0.25">
      <c r="A540" s="50" t="s">
        <v>828</v>
      </c>
      <c r="B540" s="51" t="s">
        <v>829</v>
      </c>
      <c r="C540" s="51" t="s">
        <v>184</v>
      </c>
      <c r="D540" s="51" t="s">
        <v>831</v>
      </c>
      <c r="E540" s="59">
        <v>2284548</v>
      </c>
      <c r="F540" s="61">
        <v>2284548</v>
      </c>
      <c r="G540" s="24">
        <f t="shared" si="16"/>
        <v>0</v>
      </c>
      <c r="H540" s="40">
        <f t="shared" si="17"/>
        <v>0</v>
      </c>
      <c r="I540" s="57" t="s">
        <v>865</v>
      </c>
      <c r="J540" s="49" t="s">
        <v>865</v>
      </c>
      <c r="K540" s="48"/>
      <c r="L540" s="52"/>
      <c r="M540" s="52"/>
      <c r="N540" s="52"/>
      <c r="O540" s="52"/>
      <c r="P540" s="52"/>
      <c r="Q540" s="52"/>
      <c r="R540" s="52"/>
      <c r="S540" s="52"/>
      <c r="T540" s="52"/>
      <c r="U540" s="52"/>
      <c r="V540" s="52"/>
      <c r="W540" s="52"/>
      <c r="X540" s="52"/>
      <c r="Y540" s="52"/>
      <c r="Z540" s="52"/>
      <c r="AA540" s="52"/>
      <c r="AB540" s="52"/>
      <c r="AC540" s="52"/>
      <c r="AD540" s="52"/>
      <c r="AE540" s="52"/>
      <c r="AF540" s="52"/>
      <c r="AG540" s="52"/>
      <c r="AH540" s="52"/>
      <c r="AI540" s="52"/>
      <c r="AJ540" s="52"/>
      <c r="AK540" s="52"/>
      <c r="AL540" s="52"/>
      <c r="AM540" s="52"/>
      <c r="AN540" s="52"/>
      <c r="AO540" s="52"/>
      <c r="AP540" s="52"/>
      <c r="AQ540" s="52"/>
      <c r="AR540" s="52"/>
      <c r="AS540" s="52"/>
      <c r="AT540" s="52"/>
      <c r="AU540" s="52"/>
      <c r="AV540" s="52"/>
      <c r="AW540" s="52"/>
      <c r="AX540" s="52"/>
      <c r="AY540" s="52"/>
      <c r="AZ540" s="52"/>
      <c r="BA540" s="52"/>
      <c r="BB540" s="52"/>
      <c r="BC540" s="52"/>
      <c r="BD540" s="52"/>
      <c r="BE540" s="52"/>
      <c r="BF540" s="52"/>
      <c r="BG540" s="52"/>
      <c r="BH540" s="1"/>
      <c r="BI540" s="1"/>
      <c r="BJ540" s="1"/>
      <c r="BK540" s="1"/>
      <c r="BL540" s="1"/>
      <c r="BM540" s="1"/>
      <c r="BN540" s="1"/>
      <c r="BO540" s="1"/>
      <c r="BP540" s="1"/>
      <c r="BQ540" s="1"/>
    </row>
    <row r="541" spans="1:69" s="36" customFormat="1" ht="15" x14ac:dyDescent="0.25">
      <c r="A541" s="50" t="s">
        <v>828</v>
      </c>
      <c r="B541" s="51" t="s">
        <v>829</v>
      </c>
      <c r="C541" s="51" t="s">
        <v>18</v>
      </c>
      <c r="D541" s="51" t="s">
        <v>832</v>
      </c>
      <c r="E541" s="59">
        <v>1363379</v>
      </c>
      <c r="F541" s="61">
        <v>1363379</v>
      </c>
      <c r="G541" s="24">
        <f t="shared" si="16"/>
        <v>0</v>
      </c>
      <c r="H541" s="40">
        <f t="shared" si="17"/>
        <v>0</v>
      </c>
      <c r="I541" s="57" t="s">
        <v>865</v>
      </c>
      <c r="J541" s="49" t="s">
        <v>865</v>
      </c>
      <c r="K541" s="48"/>
      <c r="L541" s="52"/>
      <c r="M541" s="52"/>
      <c r="N541" s="52"/>
      <c r="O541" s="52"/>
      <c r="P541" s="52"/>
      <c r="Q541" s="52"/>
      <c r="R541" s="52"/>
      <c r="S541" s="52"/>
      <c r="T541" s="52"/>
      <c r="U541" s="52"/>
      <c r="V541" s="52"/>
      <c r="W541" s="52"/>
      <c r="X541" s="52"/>
      <c r="Y541" s="52"/>
      <c r="Z541" s="52"/>
      <c r="AA541" s="52"/>
      <c r="AB541" s="52"/>
      <c r="AC541" s="52"/>
      <c r="AD541" s="52"/>
      <c r="AE541" s="52"/>
      <c r="AF541" s="52"/>
      <c r="AG541" s="52"/>
      <c r="AH541" s="52"/>
      <c r="AI541" s="52"/>
      <c r="AJ541" s="52"/>
      <c r="AK541" s="52"/>
      <c r="AL541" s="52"/>
      <c r="AM541" s="52"/>
      <c r="AN541" s="52"/>
      <c r="AO541" s="52"/>
      <c r="AP541" s="52"/>
      <c r="AQ541" s="52"/>
      <c r="AR541" s="52"/>
      <c r="AS541" s="52"/>
      <c r="AT541" s="52"/>
      <c r="AU541" s="52"/>
      <c r="AV541" s="52"/>
      <c r="AW541" s="52"/>
      <c r="AX541" s="52"/>
      <c r="AY541" s="52"/>
      <c r="AZ541" s="52"/>
      <c r="BA541" s="52"/>
      <c r="BB541" s="52"/>
      <c r="BC541" s="52"/>
      <c r="BD541" s="52"/>
      <c r="BE541" s="52"/>
      <c r="BF541" s="52"/>
      <c r="BG541" s="52"/>
      <c r="BH541" s="1"/>
      <c r="BI541" s="1"/>
      <c r="BJ541" s="1"/>
      <c r="BK541" s="1"/>
      <c r="BL541" s="1"/>
      <c r="BM541" s="1"/>
      <c r="BN541" s="1"/>
      <c r="BO541" s="1"/>
      <c r="BP541" s="1"/>
      <c r="BQ541" s="1"/>
    </row>
    <row r="542" spans="1:69" s="36" customFormat="1" ht="15" x14ac:dyDescent="0.25">
      <c r="A542" s="50" t="s">
        <v>828</v>
      </c>
      <c r="B542" s="51" t="s">
        <v>829</v>
      </c>
      <c r="C542" s="51" t="s">
        <v>833</v>
      </c>
      <c r="D542" s="51" t="s">
        <v>834</v>
      </c>
      <c r="E542" s="59">
        <v>2371342</v>
      </c>
      <c r="F542" s="61">
        <v>2371342</v>
      </c>
      <c r="G542" s="24">
        <f t="shared" si="16"/>
        <v>0</v>
      </c>
      <c r="H542" s="40">
        <f t="shared" si="17"/>
        <v>0</v>
      </c>
      <c r="I542" s="57" t="s">
        <v>865</v>
      </c>
      <c r="J542" s="49" t="s">
        <v>865</v>
      </c>
      <c r="K542" s="48"/>
      <c r="L542" s="52"/>
      <c r="M542" s="52"/>
      <c r="N542" s="52"/>
      <c r="O542" s="52"/>
      <c r="P542" s="52"/>
      <c r="Q542" s="52"/>
      <c r="R542" s="52"/>
      <c r="S542" s="52"/>
      <c r="T542" s="52"/>
      <c r="U542" s="52"/>
      <c r="V542" s="52"/>
      <c r="W542" s="52"/>
      <c r="X542" s="52"/>
      <c r="Y542" s="52"/>
      <c r="Z542" s="52"/>
      <c r="AA542" s="52"/>
      <c r="AB542" s="52"/>
      <c r="AC542" s="52"/>
      <c r="AD542" s="52"/>
      <c r="AE542" s="52"/>
      <c r="AF542" s="52"/>
      <c r="AG542" s="52"/>
      <c r="AH542" s="52"/>
      <c r="AI542" s="52"/>
      <c r="AJ542" s="52"/>
      <c r="AK542" s="52"/>
      <c r="AL542" s="52"/>
      <c r="AM542" s="52"/>
      <c r="AN542" s="52"/>
      <c r="AO542" s="52"/>
      <c r="AP542" s="52"/>
      <c r="AQ542" s="52"/>
      <c r="AR542" s="52"/>
      <c r="AS542" s="52"/>
      <c r="AT542" s="52"/>
      <c r="AU542" s="52"/>
      <c r="AV542" s="52"/>
      <c r="AW542" s="52"/>
      <c r="AX542" s="52"/>
      <c r="AY542" s="52"/>
      <c r="AZ542" s="52"/>
      <c r="BA542" s="52"/>
      <c r="BB542" s="52"/>
      <c r="BC542" s="52"/>
      <c r="BD542" s="52"/>
      <c r="BE542" s="52"/>
      <c r="BF542" s="52"/>
      <c r="BG542" s="52"/>
      <c r="BH542" s="1"/>
      <c r="BI542" s="1"/>
      <c r="BJ542" s="1"/>
      <c r="BK542" s="1"/>
      <c r="BL542" s="1"/>
      <c r="BM542" s="1"/>
      <c r="BN542" s="1"/>
      <c r="BO542" s="1"/>
      <c r="BP542" s="1"/>
      <c r="BQ542" s="1"/>
    </row>
    <row r="543" spans="1:69" s="36" customFormat="1" ht="15" x14ac:dyDescent="0.25">
      <c r="A543" s="50" t="s">
        <v>835</v>
      </c>
      <c r="B543" s="51" t="s">
        <v>836</v>
      </c>
      <c r="C543" s="51" t="s">
        <v>26</v>
      </c>
      <c r="D543" s="51" t="s">
        <v>837</v>
      </c>
      <c r="E543" s="59">
        <v>770345</v>
      </c>
      <c r="F543" s="61">
        <v>770345</v>
      </c>
      <c r="G543" s="24">
        <f t="shared" si="16"/>
        <v>0</v>
      </c>
      <c r="H543" s="40">
        <f t="shared" si="17"/>
        <v>0</v>
      </c>
      <c r="I543" s="57">
        <v>1</v>
      </c>
      <c r="J543" s="49" t="s">
        <v>865</v>
      </c>
      <c r="K543" s="48"/>
      <c r="L543" s="52"/>
      <c r="M543" s="52"/>
      <c r="N543" s="52"/>
      <c r="O543" s="52"/>
      <c r="P543" s="52"/>
      <c r="Q543" s="52"/>
      <c r="R543" s="52"/>
      <c r="S543" s="52"/>
      <c r="T543" s="52"/>
      <c r="U543" s="52"/>
      <c r="V543" s="52"/>
      <c r="W543" s="52"/>
      <c r="X543" s="52"/>
      <c r="Y543" s="52"/>
      <c r="Z543" s="52"/>
      <c r="AA543" s="52"/>
      <c r="AB543" s="52"/>
      <c r="AC543" s="52"/>
      <c r="AD543" s="52"/>
      <c r="AE543" s="52"/>
      <c r="AF543" s="52"/>
      <c r="AG543" s="52"/>
      <c r="AH543" s="52"/>
      <c r="AI543" s="52"/>
      <c r="AJ543" s="52"/>
      <c r="AK543" s="52"/>
      <c r="AL543" s="52"/>
      <c r="AM543" s="52"/>
      <c r="AN543" s="52"/>
      <c r="AO543" s="52"/>
      <c r="AP543" s="52"/>
      <c r="AQ543" s="52"/>
      <c r="AR543" s="52"/>
      <c r="AS543" s="52"/>
      <c r="AT543" s="52"/>
      <c r="AU543" s="52"/>
      <c r="AV543" s="52"/>
      <c r="AW543" s="52"/>
      <c r="AX543" s="52"/>
      <c r="AY543" s="52"/>
      <c r="AZ543" s="52"/>
      <c r="BA543" s="52"/>
      <c r="BB543" s="52"/>
      <c r="BC543" s="52"/>
      <c r="BD543" s="52"/>
      <c r="BE543" s="52"/>
      <c r="BF543" s="52"/>
      <c r="BG543" s="52"/>
      <c r="BH543" s="1"/>
      <c r="BI543" s="1"/>
      <c r="BJ543" s="1"/>
      <c r="BK543" s="1"/>
      <c r="BL543" s="1"/>
      <c r="BM543" s="1"/>
      <c r="BN543" s="1"/>
      <c r="BO543" s="1"/>
      <c r="BP543" s="1"/>
      <c r="BQ543" s="1"/>
    </row>
    <row r="544" spans="1:69" s="36" customFormat="1" ht="15" x14ac:dyDescent="0.25">
      <c r="A544" s="50" t="s">
        <v>835</v>
      </c>
      <c r="B544" s="51" t="s">
        <v>836</v>
      </c>
      <c r="C544" s="51" t="s">
        <v>79</v>
      </c>
      <c r="D544" s="51" t="s">
        <v>838</v>
      </c>
      <c r="E544" s="59">
        <v>21124</v>
      </c>
      <c r="F544" s="61">
        <v>21124</v>
      </c>
      <c r="G544" s="24">
        <f t="shared" si="16"/>
        <v>0</v>
      </c>
      <c r="H544" s="40">
        <f t="shared" si="17"/>
        <v>0</v>
      </c>
      <c r="I544" s="57">
        <v>1</v>
      </c>
      <c r="J544" s="49">
        <v>1</v>
      </c>
      <c r="K544" s="48"/>
      <c r="L544" s="52"/>
      <c r="M544" s="52"/>
      <c r="N544" s="52"/>
      <c r="O544" s="52"/>
      <c r="P544" s="52"/>
      <c r="Q544" s="52"/>
      <c r="R544" s="52"/>
      <c r="S544" s="52"/>
      <c r="T544" s="52"/>
      <c r="U544" s="52"/>
      <c r="V544" s="52"/>
      <c r="W544" s="52"/>
      <c r="X544" s="52"/>
      <c r="Y544" s="52"/>
      <c r="Z544" s="52"/>
      <c r="AA544" s="52"/>
      <c r="AB544" s="52"/>
      <c r="AC544" s="52"/>
      <c r="AD544" s="52"/>
      <c r="AE544" s="52"/>
      <c r="AF544" s="52"/>
      <c r="AG544" s="52"/>
      <c r="AH544" s="52"/>
      <c r="AI544" s="52"/>
      <c r="AJ544" s="52"/>
      <c r="AK544" s="52"/>
      <c r="AL544" s="52"/>
      <c r="AM544" s="52"/>
      <c r="AN544" s="52"/>
      <c r="AO544" s="52"/>
      <c r="AP544" s="52"/>
      <c r="AQ544" s="52"/>
      <c r="AR544" s="52"/>
      <c r="AS544" s="52"/>
      <c r="AT544" s="52"/>
      <c r="AU544" s="52"/>
      <c r="AV544" s="52"/>
      <c r="AW544" s="52"/>
      <c r="AX544" s="52"/>
      <c r="AY544" s="52"/>
      <c r="AZ544" s="52"/>
      <c r="BA544" s="52"/>
      <c r="BB544" s="52"/>
      <c r="BC544" s="52"/>
      <c r="BD544" s="52"/>
      <c r="BE544" s="52"/>
      <c r="BF544" s="52"/>
      <c r="BG544" s="52"/>
      <c r="BH544" s="1"/>
      <c r="BI544" s="1"/>
      <c r="BJ544" s="1"/>
      <c r="BK544" s="1"/>
      <c r="BL544" s="1"/>
      <c r="BM544" s="1"/>
      <c r="BN544" s="1"/>
      <c r="BO544" s="1"/>
      <c r="BP544" s="1"/>
      <c r="BQ544" s="1"/>
    </row>
    <row r="545" spans="1:69" s="36" customFormat="1" ht="15" x14ac:dyDescent="0.25">
      <c r="A545" s="50" t="s">
        <v>835</v>
      </c>
      <c r="B545" s="51" t="s">
        <v>836</v>
      </c>
      <c r="C545" s="51" t="s">
        <v>59</v>
      </c>
      <c r="D545" s="51" t="s">
        <v>839</v>
      </c>
      <c r="E545" s="59">
        <v>10901</v>
      </c>
      <c r="F545" s="61">
        <v>10874</v>
      </c>
      <c r="G545" s="24">
        <f t="shared" si="16"/>
        <v>-27</v>
      </c>
      <c r="H545" s="40">
        <f t="shared" si="17"/>
        <v>-2.5000000000000001E-3</v>
      </c>
      <c r="I545" s="57">
        <v>1</v>
      </c>
      <c r="J545" s="49" t="s">
        <v>865</v>
      </c>
      <c r="K545" s="48"/>
      <c r="L545" s="52"/>
      <c r="M545" s="52"/>
      <c r="N545" s="52"/>
      <c r="O545" s="52"/>
      <c r="P545" s="52"/>
      <c r="Q545" s="52"/>
      <c r="R545" s="52"/>
      <c r="S545" s="52"/>
      <c r="T545" s="52"/>
      <c r="U545" s="52"/>
      <c r="V545" s="52"/>
      <c r="W545" s="52"/>
      <c r="X545" s="52"/>
      <c r="Y545" s="52"/>
      <c r="Z545" s="52"/>
      <c r="AA545" s="52"/>
      <c r="AB545" s="52"/>
      <c r="AC545" s="52"/>
      <c r="AD545" s="52"/>
      <c r="AE545" s="52"/>
      <c r="AF545" s="52"/>
      <c r="AG545" s="52"/>
      <c r="AH545" s="52"/>
      <c r="AI545" s="52"/>
      <c r="AJ545" s="52"/>
      <c r="AK545" s="52"/>
      <c r="AL545" s="52"/>
      <c r="AM545" s="52"/>
      <c r="AN545" s="52"/>
      <c r="AO545" s="52"/>
      <c r="AP545" s="52"/>
      <c r="AQ545" s="52"/>
      <c r="AR545" s="52"/>
      <c r="AS545" s="52"/>
      <c r="AT545" s="52"/>
      <c r="AU545" s="52"/>
      <c r="AV545" s="52"/>
      <c r="AW545" s="52"/>
      <c r="AX545" s="52"/>
      <c r="AY545" s="52"/>
      <c r="AZ545" s="52"/>
      <c r="BA545" s="52"/>
      <c r="BB545" s="52"/>
      <c r="BC545" s="52"/>
      <c r="BD545" s="52"/>
      <c r="BE545" s="52"/>
      <c r="BF545" s="52"/>
      <c r="BG545" s="52"/>
      <c r="BH545" s="1"/>
      <c r="BI545" s="1"/>
      <c r="BJ545" s="1"/>
      <c r="BK545" s="1"/>
      <c r="BL545" s="1"/>
      <c r="BM545" s="1"/>
      <c r="BN545" s="1"/>
      <c r="BO545" s="1"/>
      <c r="BP545" s="1"/>
      <c r="BQ545" s="1"/>
    </row>
    <row r="546" spans="1:69" s="36" customFormat="1" ht="15" x14ac:dyDescent="0.25">
      <c r="A546" s="50" t="s">
        <v>840</v>
      </c>
      <c r="B546" s="51" t="s">
        <v>841</v>
      </c>
      <c r="C546" s="51" t="s">
        <v>26</v>
      </c>
      <c r="D546" s="51" t="s">
        <v>842</v>
      </c>
      <c r="E546" s="59">
        <v>7580098</v>
      </c>
      <c r="F546" s="61">
        <v>7580098</v>
      </c>
      <c r="G546" s="24">
        <f t="shared" si="16"/>
        <v>0</v>
      </c>
      <c r="H546" s="40">
        <f t="shared" si="17"/>
        <v>0</v>
      </c>
      <c r="I546" s="57" t="s">
        <v>865</v>
      </c>
      <c r="J546" s="49" t="s">
        <v>865</v>
      </c>
      <c r="K546" s="48"/>
      <c r="L546" s="52"/>
      <c r="M546" s="52"/>
      <c r="N546" s="52"/>
      <c r="O546" s="52"/>
      <c r="P546" s="52"/>
      <c r="Q546" s="52"/>
      <c r="R546" s="52"/>
      <c r="S546" s="52"/>
      <c r="T546" s="52"/>
      <c r="U546" s="52"/>
      <c r="V546" s="52"/>
      <c r="W546" s="52"/>
      <c r="X546" s="52"/>
      <c r="Y546" s="52"/>
      <c r="Z546" s="52"/>
      <c r="AA546" s="52"/>
      <c r="AB546" s="52"/>
      <c r="AC546" s="52"/>
      <c r="AD546" s="52"/>
      <c r="AE546" s="52"/>
      <c r="AF546" s="52"/>
      <c r="AG546" s="52"/>
      <c r="AH546" s="52"/>
      <c r="AI546" s="52"/>
      <c r="AJ546" s="52"/>
      <c r="AK546" s="52"/>
      <c r="AL546" s="52"/>
      <c r="AM546" s="52"/>
      <c r="AN546" s="52"/>
      <c r="AO546" s="52"/>
      <c r="AP546" s="52"/>
      <c r="AQ546" s="52"/>
      <c r="AR546" s="52"/>
      <c r="AS546" s="52"/>
      <c r="AT546" s="52"/>
      <c r="AU546" s="52"/>
      <c r="AV546" s="52"/>
      <c r="AW546" s="52"/>
      <c r="AX546" s="52"/>
      <c r="AY546" s="52"/>
      <c r="AZ546" s="52"/>
      <c r="BA546" s="52"/>
      <c r="BB546" s="52"/>
      <c r="BC546" s="52"/>
      <c r="BD546" s="52"/>
      <c r="BE546" s="52"/>
      <c r="BF546" s="52"/>
      <c r="BG546" s="52"/>
      <c r="BH546" s="1"/>
      <c r="BI546" s="1"/>
      <c r="BJ546" s="1"/>
      <c r="BK546" s="1"/>
      <c r="BL546" s="1"/>
      <c r="BM546" s="1"/>
      <c r="BN546" s="1"/>
      <c r="BO546" s="1"/>
      <c r="BP546" s="1"/>
      <c r="BQ546" s="1"/>
    </row>
    <row r="547" spans="1:69" s="36" customFormat="1" ht="15" x14ac:dyDescent="0.25">
      <c r="A547" s="50" t="s">
        <v>840</v>
      </c>
      <c r="B547" s="51" t="s">
        <v>841</v>
      </c>
      <c r="C547" s="51" t="s">
        <v>57</v>
      </c>
      <c r="D547" s="51" t="s">
        <v>843</v>
      </c>
      <c r="E547" s="59">
        <v>1188653</v>
      </c>
      <c r="F547" s="61">
        <v>1188653</v>
      </c>
      <c r="G547" s="24">
        <f t="shared" si="16"/>
        <v>0</v>
      </c>
      <c r="H547" s="40">
        <f t="shared" si="17"/>
        <v>0</v>
      </c>
      <c r="I547" s="57" t="s">
        <v>865</v>
      </c>
      <c r="J547" s="49" t="s">
        <v>865</v>
      </c>
      <c r="K547" s="48"/>
      <c r="L547" s="52"/>
      <c r="M547" s="52"/>
      <c r="N547" s="52"/>
      <c r="O547" s="52"/>
      <c r="P547" s="52"/>
      <c r="Q547" s="52"/>
      <c r="R547" s="52"/>
      <c r="S547" s="52"/>
      <c r="T547" s="52"/>
      <c r="U547" s="52"/>
      <c r="V547" s="52"/>
      <c r="W547" s="52"/>
      <c r="X547" s="52"/>
      <c r="Y547" s="52"/>
      <c r="Z547" s="52"/>
      <c r="AA547" s="52"/>
      <c r="AB547" s="52"/>
      <c r="AC547" s="52"/>
      <c r="AD547" s="52"/>
      <c r="AE547" s="52"/>
      <c r="AF547" s="52"/>
      <c r="AG547" s="52"/>
      <c r="AH547" s="52"/>
      <c r="AI547" s="52"/>
      <c r="AJ547" s="52"/>
      <c r="AK547" s="52"/>
      <c r="AL547" s="52"/>
      <c r="AM547" s="52"/>
      <c r="AN547" s="52"/>
      <c r="AO547" s="52"/>
      <c r="AP547" s="52"/>
      <c r="AQ547" s="52"/>
      <c r="AR547" s="52"/>
      <c r="AS547" s="52"/>
      <c r="AT547" s="52"/>
      <c r="AU547" s="52"/>
      <c r="AV547" s="52"/>
      <c r="AW547" s="52"/>
      <c r="AX547" s="52"/>
      <c r="AY547" s="52"/>
      <c r="AZ547" s="52"/>
      <c r="BA547" s="52"/>
      <c r="BB547" s="52"/>
      <c r="BC547" s="52"/>
      <c r="BD547" s="52"/>
      <c r="BE547" s="52"/>
      <c r="BF547" s="52"/>
      <c r="BG547" s="52"/>
      <c r="BH547" s="1"/>
      <c r="BI547" s="1"/>
      <c r="BJ547" s="1"/>
      <c r="BK547" s="1"/>
      <c r="BL547" s="1"/>
      <c r="BM547" s="1"/>
      <c r="BN547" s="1"/>
      <c r="BO547" s="1"/>
      <c r="BP547" s="1"/>
      <c r="BQ547" s="1"/>
    </row>
    <row r="548" spans="1:69" s="36" customFormat="1" ht="15" x14ac:dyDescent="0.25">
      <c r="A548" s="50" t="s">
        <v>840</v>
      </c>
      <c r="B548" s="51" t="s">
        <v>841</v>
      </c>
      <c r="C548" s="51" t="s">
        <v>79</v>
      </c>
      <c r="D548" s="51" t="s">
        <v>844</v>
      </c>
      <c r="E548" s="59">
        <v>90918</v>
      </c>
      <c r="F548" s="61">
        <v>90918</v>
      </c>
      <c r="G548" s="24">
        <f t="shared" si="16"/>
        <v>0</v>
      </c>
      <c r="H548" s="40">
        <f t="shared" si="17"/>
        <v>0</v>
      </c>
      <c r="I548" s="57">
        <v>1</v>
      </c>
      <c r="J548" s="49" t="s">
        <v>865</v>
      </c>
      <c r="K548" s="48"/>
      <c r="L548" s="52"/>
      <c r="M548" s="52"/>
      <c r="N548" s="52"/>
      <c r="O548" s="52"/>
      <c r="P548" s="52"/>
      <c r="Q548" s="52"/>
      <c r="R548" s="52"/>
      <c r="S548" s="52"/>
      <c r="T548" s="52"/>
      <c r="U548" s="52"/>
      <c r="V548" s="52"/>
      <c r="W548" s="52"/>
      <c r="X548" s="52"/>
      <c r="Y548" s="52"/>
      <c r="Z548" s="52"/>
      <c r="AA548" s="52"/>
      <c r="AB548" s="52"/>
      <c r="AC548" s="52"/>
      <c r="AD548" s="52"/>
      <c r="AE548" s="52"/>
      <c r="AF548" s="52"/>
      <c r="AG548" s="52"/>
      <c r="AH548" s="52"/>
      <c r="AI548" s="52"/>
      <c r="AJ548" s="52"/>
      <c r="AK548" s="52"/>
      <c r="AL548" s="52"/>
      <c r="AM548" s="52"/>
      <c r="AN548" s="52"/>
      <c r="AO548" s="52"/>
      <c r="AP548" s="52"/>
      <c r="AQ548" s="52"/>
      <c r="AR548" s="52"/>
      <c r="AS548" s="52"/>
      <c r="AT548" s="52"/>
      <c r="AU548" s="52"/>
      <c r="AV548" s="52"/>
      <c r="AW548" s="52"/>
      <c r="AX548" s="52"/>
      <c r="AY548" s="52"/>
      <c r="AZ548" s="52"/>
      <c r="BA548" s="52"/>
      <c r="BB548" s="52"/>
      <c r="BC548" s="52"/>
      <c r="BD548" s="52"/>
      <c r="BE548" s="52"/>
      <c r="BF548" s="52"/>
      <c r="BG548" s="52"/>
      <c r="BH548" s="1"/>
      <c r="BI548" s="1"/>
      <c r="BJ548" s="1"/>
      <c r="BK548" s="1"/>
      <c r="BL548" s="1"/>
      <c r="BM548" s="1"/>
      <c r="BN548" s="1"/>
      <c r="BO548" s="1"/>
      <c r="BP548" s="1"/>
      <c r="BQ548" s="1"/>
    </row>
    <row r="549" spans="1:69" s="36" customFormat="1" ht="15" x14ac:dyDescent="0.25">
      <c r="A549" s="50" t="s">
        <v>840</v>
      </c>
      <c r="B549" s="51" t="s">
        <v>841</v>
      </c>
      <c r="C549" s="51" t="s">
        <v>82</v>
      </c>
      <c r="D549" s="51" t="s">
        <v>845</v>
      </c>
      <c r="E549" s="59">
        <v>17410</v>
      </c>
      <c r="F549" s="61">
        <v>17410</v>
      </c>
      <c r="G549" s="24">
        <f t="shared" si="16"/>
        <v>0</v>
      </c>
      <c r="H549" s="40">
        <f t="shared" si="17"/>
        <v>0</v>
      </c>
      <c r="I549" s="57">
        <v>1</v>
      </c>
      <c r="J549" s="49">
        <v>1</v>
      </c>
      <c r="K549" s="48"/>
      <c r="L549" s="52"/>
      <c r="M549" s="52"/>
      <c r="N549" s="52"/>
      <c r="O549" s="52"/>
      <c r="P549" s="52"/>
      <c r="Q549" s="52"/>
      <c r="R549" s="52"/>
      <c r="S549" s="52"/>
      <c r="T549" s="52"/>
      <c r="U549" s="52"/>
      <c r="V549" s="52"/>
      <c r="W549" s="52"/>
      <c r="X549" s="52"/>
      <c r="Y549" s="52"/>
      <c r="Z549" s="52"/>
      <c r="AA549" s="52"/>
      <c r="AB549" s="52"/>
      <c r="AC549" s="52"/>
      <c r="AD549" s="52"/>
      <c r="AE549" s="52"/>
      <c r="AF549" s="52"/>
      <c r="AG549" s="52"/>
      <c r="AH549" s="52"/>
      <c r="AI549" s="52"/>
      <c r="AJ549" s="52"/>
      <c r="AK549" s="52"/>
      <c r="AL549" s="52"/>
      <c r="AM549" s="52"/>
      <c r="AN549" s="52"/>
      <c r="AO549" s="52"/>
      <c r="AP549" s="52"/>
      <c r="AQ549" s="52"/>
      <c r="AR549" s="52"/>
      <c r="AS549" s="52"/>
      <c r="AT549" s="52"/>
      <c r="AU549" s="52"/>
      <c r="AV549" s="52"/>
      <c r="AW549" s="52"/>
      <c r="AX549" s="52"/>
      <c r="AY549" s="52"/>
      <c r="AZ549" s="52"/>
      <c r="BA549" s="52"/>
      <c r="BB549" s="52"/>
      <c r="BC549" s="52"/>
      <c r="BD549" s="52"/>
      <c r="BE549" s="52"/>
      <c r="BF549" s="52"/>
      <c r="BG549" s="52"/>
      <c r="BH549" s="1"/>
      <c r="BI549" s="1"/>
      <c r="BJ549" s="1"/>
      <c r="BK549" s="1"/>
      <c r="BL549" s="1"/>
      <c r="BM549" s="1"/>
      <c r="BN549" s="1"/>
      <c r="BO549" s="1"/>
      <c r="BP549" s="1"/>
      <c r="BQ549" s="1"/>
    </row>
    <row r="550" spans="1:69" x14ac:dyDescent="0.2">
      <c r="A550" s="25"/>
      <c r="B550" s="26"/>
      <c r="C550" s="26"/>
      <c r="D550" s="27"/>
      <c r="E550" s="24"/>
      <c r="F550" s="2"/>
      <c r="G550" s="24"/>
      <c r="H550" s="40"/>
      <c r="I550" s="13"/>
      <c r="J550" s="15"/>
      <c r="K550" s="14"/>
    </row>
    <row r="551" spans="1:69" ht="13.5" thickBot="1" x14ac:dyDescent="0.25">
      <c r="A551" s="28">
        <f>COUNTA(A9:A549)</f>
        <v>541</v>
      </c>
      <c r="B551" s="29" t="s">
        <v>899</v>
      </c>
      <c r="C551" s="29"/>
      <c r="D551" s="30"/>
      <c r="E551" s="31">
        <f>SUM(E9:E549)</f>
        <v>2403038846</v>
      </c>
      <c r="F551" s="3">
        <f>SUM(F9:F549)</f>
        <v>2403815884</v>
      </c>
      <c r="G551" s="31">
        <f>SUM(G9:G549)</f>
        <v>777038</v>
      </c>
      <c r="H551" s="41">
        <f>ROUND(G551/E551,4)</f>
        <v>2.9999999999999997E-4</v>
      </c>
      <c r="I551" s="32">
        <f>SUM(I9:I549)</f>
        <v>79</v>
      </c>
      <c r="J551" s="33">
        <f>SUM(J9:J549)</f>
        <v>40</v>
      </c>
      <c r="K551" s="46"/>
    </row>
    <row r="552" spans="1:69" x14ac:dyDescent="0.2">
      <c r="A552" s="53"/>
      <c r="B552" s="54"/>
      <c r="C552" s="54"/>
      <c r="D552" s="54"/>
      <c r="E552" s="2"/>
      <c r="F552" s="2"/>
      <c r="G552" s="2"/>
      <c r="H552" s="55"/>
      <c r="I552" s="46"/>
      <c r="J552" s="46"/>
      <c r="K552" s="46"/>
    </row>
    <row r="553" spans="1:69" x14ac:dyDescent="0.2">
      <c r="A553" s="56" t="s">
        <v>897</v>
      </c>
      <c r="B553" s="54"/>
      <c r="C553" s="54"/>
      <c r="D553" s="54"/>
      <c r="E553" s="2"/>
      <c r="F553" s="2"/>
      <c r="G553" s="2"/>
      <c r="H553" s="55"/>
      <c r="I553" s="46"/>
      <c r="J553" s="46"/>
      <c r="K553" s="46"/>
    </row>
    <row r="554" spans="1:69" x14ac:dyDescent="0.2">
      <c r="A554" s="53" t="s">
        <v>898</v>
      </c>
      <c r="B554" s="54"/>
      <c r="C554" s="54"/>
      <c r="D554" s="54"/>
      <c r="E554" s="2"/>
      <c r="F554" s="2"/>
      <c r="G554" s="2"/>
      <c r="H554" s="55"/>
      <c r="I554" s="46"/>
      <c r="J554" s="46"/>
      <c r="K554" s="46"/>
    </row>
    <row r="555" spans="1:69" x14ac:dyDescent="0.2">
      <c r="A555" s="53"/>
      <c r="B555" s="54"/>
      <c r="C555" s="54"/>
      <c r="D555" s="54"/>
      <c r="E555" s="2"/>
      <c r="F555" s="2"/>
      <c r="G555" s="2"/>
      <c r="H555" s="55"/>
      <c r="I555" s="46"/>
      <c r="J555" s="46"/>
      <c r="K555" s="46"/>
    </row>
  </sheetData>
  <sortState ref="S9:Y548">
    <sortCondition ref="S9:S548"/>
    <sortCondition ref="U9:U548"/>
  </sortState>
  <mergeCells count="2">
    <mergeCell ref="I1:I8"/>
    <mergeCell ref="J1:J8"/>
  </mergeCells>
  <conditionalFormatting sqref="G550:H554 G10:G549 I365:J550 I9:J363 K9:K550">
    <cfRule type="cellIs" dxfId="4" priority="80" operator="lessThan">
      <formula>0</formula>
    </cfRule>
  </conditionalFormatting>
  <conditionalFormatting sqref="G9 G555">
    <cfRule type="cellIs" dxfId="3" priority="129" operator="lessThan">
      <formula>0</formula>
    </cfRule>
  </conditionalFormatting>
  <conditionalFormatting sqref="H9 H555">
    <cfRule type="cellIs" dxfId="2" priority="49" operator="lessThan">
      <formula>0</formula>
    </cfRule>
  </conditionalFormatting>
  <conditionalFormatting sqref="I364:J364">
    <cfRule type="cellIs" dxfId="1" priority="11" operator="lessThan">
      <formula>0</formula>
    </cfRule>
  </conditionalFormatting>
  <conditionalFormatting sqref="H10:H549">
    <cfRule type="cellIs" dxfId="0" priority="1" operator="lessThan">
      <formula>0</formula>
    </cfRule>
  </conditionalFormatting>
  <printOptions horizontalCentered="1" gridLines="1"/>
  <pageMargins left="0.5" right="0.5" top="0.66" bottom="0.65" header="0.3" footer="0.3"/>
  <pageSetup scale="80" orientation="portrait" r:id="rId1"/>
  <headerFooter>
    <oddHeader>&amp;L&amp;"Times,Regular"Comp of FY20 Adjusted 01/13/2020 vs 
FY20 Adjusted 01/24/2020 State Aid Allocation&amp;C&amp;"Times,Regular"Oklahoma State Department of Education&amp;R&amp;"Times,Regular"01/24/2020</oddHeader>
    <oddFooter>&amp;L&amp;"Times,Regular"State Aid Section
&amp;A
&amp;C&amp;"Times,Regular"&amp;P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FY20 122019 vs FY20 01132020</vt:lpstr>
      <vt:lpstr>'FY20 122019 vs FY20 01132020'!Print_Area</vt:lpstr>
      <vt:lpstr>'FY20 122019 vs FY20 01132020'!Print_Titles</vt:lpstr>
    </vt:vector>
  </TitlesOfParts>
  <Company>Oklahoma State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Kimberly Ivester</dc:creator>
  <cp:lastModifiedBy>Windows User</cp:lastModifiedBy>
  <cp:lastPrinted>2020-01-24T20:54:45Z</cp:lastPrinted>
  <dcterms:created xsi:type="dcterms:W3CDTF">2015-07-01T17:30:33Z</dcterms:created>
  <dcterms:modified xsi:type="dcterms:W3CDTF">2020-01-24T21:31:57Z</dcterms:modified>
</cp:coreProperties>
</file>