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9"/>
  <workbookPr date1904="1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kimberly_ivester_sde_ok_gov/Documents/Documents/FBA/FY25 FBA/Web updates/"/>
    </mc:Choice>
  </mc:AlternateContent>
  <xr:revisionPtr revIDLastSave="4" documentId="14_{F04E9585-2A2E-4426-A229-4776B62E7E36}" xr6:coauthVersionLast="47" xr6:coauthVersionMax="47" xr10:uidLastSave="{DCBECDBC-ABBD-43EF-8FEB-EC0D3E06B8B7}"/>
  <bookViews>
    <workbookView xWindow="32355" yWindow="2400" windowWidth="20235" windowHeight="12855" xr2:uid="{00000000-000D-0000-FFFF-FFFF00000000}"/>
  </bookViews>
  <sheets>
    <sheet name="Sheet1" sheetId="1" r:id="rId1"/>
  </sheets>
  <definedNames>
    <definedName name="_xlnm.Print_Area" localSheetId="0">Sheet1!$A$1:$K$80</definedName>
    <definedName name="_xlnm.Print_Titles" localSheetId="0">Sheet1!$1:$4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H7" i="1"/>
  <c r="D7" i="1"/>
  <c r="C7" i="1"/>
  <c r="I6" i="1"/>
  <c r="H6" i="1"/>
  <c r="D6" i="1"/>
  <c r="C6" i="1"/>
  <c r="I11" i="1"/>
  <c r="H11" i="1"/>
  <c r="D11" i="1"/>
  <c r="C11" i="1"/>
  <c r="I10" i="1"/>
  <c r="H10" i="1"/>
  <c r="D10" i="1"/>
  <c r="C10" i="1"/>
  <c r="I14" i="1"/>
  <c r="H14" i="1"/>
  <c r="D14" i="1"/>
  <c r="C14" i="1"/>
  <c r="I13" i="1"/>
  <c r="H13" i="1"/>
  <c r="D13" i="1"/>
  <c r="C13" i="1"/>
  <c r="I17" i="1"/>
  <c r="H17" i="1"/>
  <c r="D17" i="1"/>
  <c r="C17" i="1"/>
  <c r="I16" i="1"/>
  <c r="H16" i="1"/>
  <c r="D16" i="1"/>
  <c r="C16" i="1"/>
  <c r="I22" i="1"/>
  <c r="I20" i="1"/>
  <c r="H20" i="1"/>
  <c r="D20" i="1"/>
  <c r="C20" i="1"/>
  <c r="I19" i="1"/>
  <c r="H19" i="1"/>
  <c r="D19" i="1"/>
  <c r="C19" i="1"/>
  <c r="I23" i="1"/>
  <c r="H23" i="1"/>
  <c r="D23" i="1"/>
  <c r="C23" i="1"/>
  <c r="H22" i="1"/>
  <c r="D22" i="1"/>
  <c r="C22" i="1"/>
  <c r="I26" i="1"/>
  <c r="H26" i="1"/>
  <c r="D26" i="1"/>
  <c r="C26" i="1"/>
  <c r="I25" i="1"/>
  <c r="H25" i="1"/>
  <c r="D25" i="1"/>
  <c r="C25" i="1"/>
  <c r="I29" i="1"/>
  <c r="H29" i="1"/>
  <c r="D29" i="1"/>
  <c r="C29" i="1"/>
  <c r="I28" i="1"/>
  <c r="H28" i="1"/>
  <c r="D28" i="1"/>
  <c r="C28" i="1"/>
  <c r="I32" i="1"/>
  <c r="H32" i="1"/>
  <c r="D32" i="1"/>
  <c r="C32" i="1"/>
  <c r="I31" i="1"/>
  <c r="H31" i="1"/>
  <c r="D31" i="1"/>
  <c r="C31" i="1"/>
  <c r="I35" i="1"/>
  <c r="H35" i="1"/>
  <c r="D35" i="1"/>
  <c r="C35" i="1"/>
  <c r="I34" i="1"/>
  <c r="H34" i="1"/>
  <c r="D34" i="1"/>
  <c r="C34" i="1"/>
  <c r="I38" i="1"/>
  <c r="H38" i="1"/>
  <c r="D38" i="1"/>
  <c r="C38" i="1"/>
  <c r="I37" i="1"/>
  <c r="H37" i="1"/>
  <c r="D37" i="1"/>
  <c r="C37" i="1"/>
  <c r="I41" i="1"/>
  <c r="H41" i="1"/>
  <c r="D41" i="1"/>
  <c r="C41" i="1"/>
  <c r="I40" i="1"/>
  <c r="H40" i="1"/>
  <c r="D40" i="1"/>
  <c r="C40" i="1"/>
  <c r="I44" i="1"/>
  <c r="H44" i="1"/>
  <c r="D44" i="1"/>
  <c r="C44" i="1"/>
  <c r="I43" i="1"/>
  <c r="H43" i="1"/>
  <c r="D43" i="1"/>
  <c r="C43" i="1"/>
  <c r="I47" i="1"/>
  <c r="H47" i="1"/>
  <c r="D47" i="1"/>
  <c r="C47" i="1"/>
  <c r="I46" i="1"/>
  <c r="H46" i="1"/>
  <c r="D46" i="1"/>
  <c r="C46" i="1"/>
  <c r="I50" i="1"/>
  <c r="H50" i="1"/>
  <c r="D50" i="1"/>
  <c r="C50" i="1"/>
  <c r="I49" i="1"/>
  <c r="H49" i="1"/>
  <c r="D49" i="1"/>
  <c r="C49" i="1"/>
  <c r="I56" i="1"/>
  <c r="H56" i="1"/>
  <c r="D56" i="1"/>
  <c r="C56" i="1"/>
  <c r="I55" i="1"/>
  <c r="H55" i="1"/>
  <c r="D55" i="1"/>
  <c r="C55" i="1"/>
  <c r="I53" i="1"/>
  <c r="H53" i="1"/>
  <c r="D53" i="1"/>
  <c r="C53" i="1"/>
  <c r="I52" i="1"/>
  <c r="H52" i="1"/>
  <c r="D52" i="1"/>
  <c r="C52" i="1"/>
  <c r="I59" i="1"/>
  <c r="H59" i="1"/>
  <c r="D59" i="1"/>
  <c r="C59" i="1"/>
  <c r="I58" i="1"/>
  <c r="H58" i="1"/>
  <c r="D58" i="1"/>
  <c r="C58" i="1"/>
  <c r="I62" i="1"/>
  <c r="H62" i="1"/>
  <c r="D62" i="1"/>
  <c r="C62" i="1"/>
  <c r="I61" i="1"/>
  <c r="H61" i="1"/>
  <c r="D61" i="1"/>
  <c r="C61" i="1"/>
  <c r="I65" i="1"/>
  <c r="H65" i="1"/>
  <c r="I64" i="1"/>
  <c r="H64" i="1"/>
  <c r="D65" i="1"/>
  <c r="C65" i="1"/>
  <c r="D64" i="1"/>
  <c r="C64" i="1"/>
  <c r="I67" i="1"/>
  <c r="H67" i="1"/>
  <c r="D67" i="1"/>
  <c r="C67" i="1"/>
  <c r="I68" i="1"/>
  <c r="H68" i="1"/>
  <c r="D68" i="1"/>
  <c r="C68" i="1"/>
  <c r="H71" i="1"/>
  <c r="I71" i="1"/>
  <c r="C71" i="1"/>
  <c r="D71" i="1"/>
  <c r="I70" i="1"/>
  <c r="H70" i="1"/>
  <c r="D70" i="1"/>
  <c r="C70" i="1"/>
  <c r="I73" i="1"/>
  <c r="I74" i="1"/>
  <c r="H73" i="1"/>
  <c r="H74" i="1"/>
  <c r="D73" i="1"/>
  <c r="D74" i="1"/>
  <c r="C73" i="1"/>
  <c r="C74" i="1"/>
  <c r="H76" i="1"/>
  <c r="H77" i="1"/>
  <c r="H75" i="1"/>
  <c r="C76" i="1"/>
  <c r="C77" i="1"/>
  <c r="C75" i="1"/>
  <c r="I76" i="1"/>
  <c r="I77" i="1"/>
  <c r="I75" i="1"/>
  <c r="D75" i="1"/>
  <c r="D76" i="1"/>
  <c r="D77" i="1"/>
</calcChain>
</file>

<file path=xl/sharedStrings.xml><?xml version="1.0" encoding="utf-8"?>
<sst xmlns="http://schemas.openxmlformats.org/spreadsheetml/2006/main" count="75" uniqueCount="64">
  <si>
    <t>FLEXIBLE  BENEFIT  ALLOWANCE  HISTORY</t>
  </si>
  <si>
    <t>CERTIFIED</t>
  </si>
  <si>
    <t>SUPPORT</t>
  </si>
  <si>
    <t>FISCAL</t>
  </si>
  <si>
    <t>AMOUNT</t>
  </si>
  <si>
    <t>PERCENT.</t>
  </si>
  <si>
    <t>REQ.</t>
  </si>
  <si>
    <t>Full</t>
  </si>
  <si>
    <t>YEAR</t>
  </si>
  <si>
    <t>FBA</t>
  </si>
  <si>
    <t>OF INCR.</t>
  </si>
  <si>
    <t>IN LIEU OF FBA</t>
  </si>
  <si>
    <t xml:space="preserve"> %</t>
  </si>
  <si>
    <t>Time</t>
  </si>
  <si>
    <t>2024-25  100%         (JAN.-JUNE)</t>
  </si>
  <si>
    <t>2024-25  100%         (JULY-DEC.)</t>
  </si>
  <si>
    <t>2023-24  100%         (JAN.-JUNE)</t>
  </si>
  <si>
    <t>2023-24  100%         (JULY-DEC.)</t>
  </si>
  <si>
    <t>2022-23  100%         (JAN.-JUNE)</t>
  </si>
  <si>
    <t>2022-23  100%         (JULY-DEC.)</t>
  </si>
  <si>
    <t>2021-22  100%         (JAN.-JUNE)</t>
  </si>
  <si>
    <t>2021-22  100%         (JULY-DEC.)</t>
  </si>
  <si>
    <t>2020-21  100%         (JAN.-JUNE)</t>
  </si>
  <si>
    <t>2020-21  100%         (JULY-DEC.)</t>
  </si>
  <si>
    <t>2019-20  100%         (JAN.-JUNE)</t>
  </si>
  <si>
    <t>2019-20  100%         (JULY-DEC.)</t>
  </si>
  <si>
    <t>2018-19  100%         (JAN.-JUNE)</t>
  </si>
  <si>
    <t>2018-19  100%         (JULY-DEC.)</t>
  </si>
  <si>
    <t>2017-18  100%         (JAN.-JUNE)</t>
  </si>
  <si>
    <t>2017-18  100%         (JULY-DEC.)</t>
  </si>
  <si>
    <t>2016-17  100%         (JAN.-JUNE)</t>
  </si>
  <si>
    <t>2016-17  100%         (JULY-DEC.)</t>
  </si>
  <si>
    <t>2015-16  100%         (JAN.-JUNE)</t>
  </si>
  <si>
    <t>2015-16  100%         (JULY-DEC.)</t>
  </si>
  <si>
    <t>2014-15  100%         (JAN.-JUNE)</t>
  </si>
  <si>
    <t>2014-15  100%         (JULY-DEC.)</t>
  </si>
  <si>
    <t>2013-14  100%         (JAN.-JUNE)</t>
  </si>
  <si>
    <t>2013-14  100%         (JULY-DEC.)</t>
  </si>
  <si>
    <t>2012-13  100%         (JAN.-JUNE)</t>
  </si>
  <si>
    <t>2012-13  100%         (JULY-DEC.)</t>
  </si>
  <si>
    <t>2011-12  100%         (JAN.-JUNE)</t>
  </si>
  <si>
    <t>2011-12  100%         (JULY-DEC.)</t>
  </si>
  <si>
    <t>2010-11  100%         (JAN.-JUNE)</t>
  </si>
  <si>
    <t>2010-11  100%         (JULY-DEC.)</t>
  </si>
  <si>
    <t>2009-10  100%         (JAN.-JUNE)</t>
  </si>
  <si>
    <t>2009-10  100%         (JULY-DEC.)</t>
  </si>
  <si>
    <t>2008-09  100%         (JAN.-JUNE)</t>
  </si>
  <si>
    <t>2008-09  100%         (JULY-DEC.)</t>
  </si>
  <si>
    <t>2007-08  100%         (JAN.-JUNE)</t>
  </si>
  <si>
    <t>2007-08  100%         (JULY-DEC.)</t>
  </si>
  <si>
    <t>2006-07  100%         (JAN.-JUNE)</t>
  </si>
  <si>
    <t>2006-07  100%         (JULY-DEC.)</t>
  </si>
  <si>
    <t>2005-06  100%         (JAN.-JUNE)</t>
  </si>
  <si>
    <t>2005-06  100%         (JULY-DEC.)</t>
  </si>
  <si>
    <t>2004-05  100%         (JAN.-JUNE)</t>
  </si>
  <si>
    <t>2004-05  100%         (JULY-DEC.)</t>
  </si>
  <si>
    <t>2003-04  58%         (JAN.-JUNE)</t>
  </si>
  <si>
    <t>2003-04  58%         (JULY-DEC.)</t>
  </si>
  <si>
    <t>2002-03  58%         (JAN.-JUNE)*</t>
  </si>
  <si>
    <t>2002-03  58%         (JULY-DEC.)*</t>
  </si>
  <si>
    <t>2001-02</t>
  </si>
  <si>
    <t>2000-01</t>
  </si>
  <si>
    <t>1999-00</t>
  </si>
  <si>
    <t xml:space="preserve">1998-99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</si>
</sst>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5">
    <font>
      <sz val="9"/>
      <name val="Geneva"/>
    </font>
    <font>
      <sz val="9"/>
      <name val="Geneva"/>
    </font>
    <font>
      <b/>
      <sz val="14"/>
      <name val="Times"/>
      <family val="1"/>
    </font>
    <font>
      <sz val="12"/>
      <name val="Times"/>
      <family val="1"/>
    </font>
    <font>
      <b/>
      <sz val="12"/>
      <name val="Times"/>
      <family val="1"/>
    </font>
    <font>
      <sz val="8"/>
      <name val="Geneva"/>
    </font>
    <font>
      <i/>
      <sz val="12"/>
      <name val="Times"/>
      <family val="1"/>
    </font>
    <font>
      <sz val="10"/>
      <name val="Times"/>
      <family val="1"/>
    </font>
    <font>
      <sz val="9"/>
      <name val="Times"/>
      <family val="1"/>
    </font>
    <font>
      <b/>
      <sz val="10"/>
      <name val="Times"/>
    </font>
    <font>
      <sz val="9"/>
      <name val="Times"/>
    </font>
    <font>
      <sz val="10"/>
      <name val="Times"/>
    </font>
    <font>
      <i/>
      <sz val="12"/>
      <name val="Times"/>
    </font>
    <font>
      <b/>
      <i/>
      <sz val="12"/>
      <name val="Times"/>
    </font>
    <font>
      <sz val="12"/>
      <name val="Times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9" fontId="3" fillId="0" borderId="0" xfId="3" applyFont="1"/>
    <xf numFmtId="0" fontId="3" fillId="0" borderId="0" xfId="0" applyFont="1" applyFill="1"/>
    <xf numFmtId="0" fontId="6" fillId="2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164" fontId="7" fillId="0" borderId="3" xfId="1" applyNumberFormat="1" applyFont="1" applyFill="1" applyBorder="1" applyAlignment="1">
      <alignment horizontal="center"/>
    </xf>
    <xf numFmtId="9" fontId="7" fillId="0" borderId="3" xfId="0" applyNumberFormat="1" applyFont="1" applyFill="1" applyBorder="1" applyAlignment="1">
      <alignment horizontal="center"/>
    </xf>
    <xf numFmtId="7" fontId="7" fillId="0" borderId="4" xfId="2" applyNumberFormat="1" applyFont="1" applyBorder="1" applyAlignment="1">
      <alignment horizontal="center"/>
    </xf>
    <xf numFmtId="10" fontId="7" fillId="0" borderId="4" xfId="1" applyNumberFormat="1" applyFont="1" applyBorder="1" applyAlignment="1">
      <alignment horizontal="center"/>
    </xf>
    <xf numFmtId="164" fontId="7" fillId="0" borderId="4" xfId="1" applyNumberFormat="1" applyFont="1" applyFill="1" applyBorder="1" applyAlignment="1">
      <alignment horizontal="center"/>
    </xf>
    <xf numFmtId="9" fontId="7" fillId="0" borderId="4" xfId="0" applyNumberFormat="1" applyFont="1" applyBorder="1" applyAlignment="1">
      <alignment horizontal="center"/>
    </xf>
    <xf numFmtId="7" fontId="7" fillId="0" borderId="0" xfId="2" applyNumberFormat="1" applyFont="1" applyBorder="1" applyAlignment="1">
      <alignment horizontal="center"/>
    </xf>
    <xf numFmtId="164" fontId="7" fillId="0" borderId="0" xfId="1" applyNumberFormat="1" applyFont="1" applyFill="1" applyAlignment="1">
      <alignment horizontal="center"/>
    </xf>
    <xf numFmtId="7" fontId="7" fillId="0" borderId="3" xfId="2" applyNumberFormat="1" applyFont="1" applyBorder="1" applyAlignment="1">
      <alignment horizontal="center"/>
    </xf>
    <xf numFmtId="10" fontId="7" fillId="0" borderId="3" xfId="1" applyNumberFormat="1" applyFont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7" fontId="7" fillId="0" borderId="4" xfId="1" applyNumberFormat="1" applyFont="1" applyBorder="1" applyAlignment="1">
      <alignment horizontal="center"/>
    </xf>
    <xf numFmtId="7" fontId="7" fillId="0" borderId="0" xfId="2" applyNumberFormat="1" applyFont="1" applyAlignment="1">
      <alignment horizontal="center"/>
    </xf>
    <xf numFmtId="10" fontId="7" fillId="0" borderId="0" xfId="1" applyNumberFormat="1" applyFont="1" applyAlignment="1">
      <alignment horizontal="center"/>
    </xf>
    <xf numFmtId="9" fontId="7" fillId="0" borderId="0" xfId="0" applyNumberFormat="1" applyFont="1" applyBorder="1" applyAlignment="1">
      <alignment horizontal="center"/>
    </xf>
    <xf numFmtId="7" fontId="7" fillId="0" borderId="0" xfId="1" applyNumberFormat="1" applyFont="1" applyBorder="1" applyAlignment="1">
      <alignment horizontal="center"/>
    </xf>
    <xf numFmtId="7" fontId="7" fillId="0" borderId="3" xfId="1" applyNumberFormat="1" applyFont="1" applyBorder="1" applyAlignment="1">
      <alignment horizontal="center"/>
    </xf>
    <xf numFmtId="9" fontId="7" fillId="0" borderId="3" xfId="3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9" fontId="7" fillId="0" borderId="4" xfId="3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3" fontId="7" fillId="0" borderId="0" xfId="1" applyNumberFormat="1" applyFont="1" applyAlignment="1">
      <alignment horizontal="center"/>
    </xf>
    <xf numFmtId="9" fontId="7" fillId="0" borderId="0" xfId="3" applyFont="1" applyAlignment="1">
      <alignment horizontal="center"/>
    </xf>
    <xf numFmtId="164" fontId="7" fillId="0" borderId="3" xfId="1" applyNumberFormat="1" applyFont="1" applyBorder="1" applyAlignment="1">
      <alignment horizontal="center"/>
    </xf>
    <xf numFmtId="44" fontId="7" fillId="0" borderId="0" xfId="2" applyFont="1" applyAlignment="1">
      <alignment horizontal="center"/>
    </xf>
    <xf numFmtId="3" fontId="7" fillId="0" borderId="0" xfId="0" applyNumberFormat="1" applyFont="1" applyAlignment="1">
      <alignment horizontal="center"/>
    </xf>
    <xf numFmtId="7" fontId="7" fillId="0" borderId="3" xfId="2" applyNumberFormat="1" applyFont="1" applyFill="1" applyBorder="1" applyAlignment="1">
      <alignment horizontal="center"/>
    </xf>
    <xf numFmtId="10" fontId="7" fillId="0" borderId="3" xfId="1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6" fillId="0" borderId="0" xfId="0" applyFont="1" applyFill="1"/>
    <xf numFmtId="10" fontId="7" fillId="0" borderId="0" xfId="1" applyNumberFormat="1" applyFont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7" fillId="0" borderId="0" xfId="0" applyFont="1" applyBorder="1"/>
    <xf numFmtId="164" fontId="7" fillId="0" borderId="3" xfId="0" applyNumberFormat="1" applyFont="1" applyFill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9" fontId="7" fillId="0" borderId="6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0" fontId="7" fillId="0" borderId="0" xfId="3" applyNumberFormat="1" applyFont="1"/>
    <xf numFmtId="0" fontId="10" fillId="0" borderId="0" xfId="0" applyFont="1"/>
    <xf numFmtId="10" fontId="9" fillId="0" borderId="0" xfId="3" applyNumberFormat="1" applyFont="1"/>
    <xf numFmtId="0" fontId="9" fillId="0" borderId="0" xfId="0" applyFont="1"/>
    <xf numFmtId="0" fontId="10" fillId="0" borderId="0" xfId="0" applyFont="1" applyBorder="1"/>
    <xf numFmtId="10" fontId="8" fillId="0" borderId="0" xfId="0" applyNumberFormat="1" applyFont="1" applyBorder="1" applyAlignment="1">
      <alignment horizontal="left"/>
    </xf>
    <xf numFmtId="10" fontId="8" fillId="0" borderId="0" xfId="3" applyNumberFormat="1" applyFont="1" applyBorder="1" applyAlignment="1">
      <alignment horizontal="left"/>
    </xf>
    <xf numFmtId="0" fontId="8" fillId="0" borderId="0" xfId="0" applyFont="1" applyBorder="1"/>
    <xf numFmtId="7" fontId="11" fillId="0" borderId="3" xfId="2" applyNumberFormat="1" applyFont="1" applyFill="1" applyBorder="1" applyAlignment="1">
      <alignment horizontal="center"/>
    </xf>
    <xf numFmtId="10" fontId="11" fillId="0" borderId="3" xfId="1" applyNumberFormat="1" applyFont="1" applyFill="1" applyBorder="1" applyAlignment="1">
      <alignment horizontal="center"/>
    </xf>
    <xf numFmtId="164" fontId="11" fillId="0" borderId="3" xfId="1" applyNumberFormat="1" applyFont="1" applyFill="1" applyBorder="1" applyAlignment="1">
      <alignment horizontal="center"/>
    </xf>
    <xf numFmtId="9" fontId="11" fillId="0" borderId="3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9" fontId="11" fillId="0" borderId="5" xfId="0" applyNumberFormat="1" applyFont="1" applyBorder="1" applyAlignment="1">
      <alignment horizontal="center"/>
    </xf>
    <xf numFmtId="0" fontId="12" fillId="0" borderId="0" xfId="0" applyFont="1" applyFill="1"/>
    <xf numFmtId="7" fontId="9" fillId="0" borderId="3" xfId="2" applyNumberFormat="1" applyFont="1" applyFill="1" applyBorder="1" applyAlignment="1">
      <alignment horizontal="center"/>
    </xf>
    <xf numFmtId="10" fontId="9" fillId="0" borderId="3" xfId="1" applyNumberFormat="1" applyFont="1" applyFill="1" applyBorder="1" applyAlignment="1">
      <alignment horizontal="center"/>
    </xf>
    <xf numFmtId="164" fontId="9" fillId="0" borderId="3" xfId="1" applyNumberFormat="1" applyFont="1" applyFill="1" applyBorder="1" applyAlignment="1">
      <alignment horizontal="center"/>
    </xf>
    <xf numFmtId="9" fontId="9" fillId="0" borderId="3" xfId="0" applyNumberFormat="1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center"/>
    </xf>
    <xf numFmtId="9" fontId="9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13" fillId="0" borderId="0" xfId="0" applyFont="1" applyFill="1"/>
    <xf numFmtId="7" fontId="11" fillId="0" borderId="4" xfId="2" applyNumberFormat="1" applyFont="1" applyBorder="1" applyAlignment="1">
      <alignment horizontal="center"/>
    </xf>
    <xf numFmtId="10" fontId="11" fillId="0" borderId="4" xfId="1" applyNumberFormat="1" applyFont="1" applyBorder="1" applyAlignment="1">
      <alignment horizontal="center"/>
    </xf>
    <xf numFmtId="164" fontId="11" fillId="0" borderId="4" xfId="1" applyNumberFormat="1" applyFont="1" applyFill="1" applyBorder="1" applyAlignment="1">
      <alignment horizontal="center"/>
    </xf>
    <xf numFmtId="9" fontId="11" fillId="0" borderId="4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9" fontId="11" fillId="0" borderId="6" xfId="0" applyNumberFormat="1" applyFont="1" applyBorder="1" applyAlignment="1">
      <alignment horizontal="center"/>
    </xf>
    <xf numFmtId="0" fontId="14" fillId="0" borderId="0" xfId="0" applyFont="1"/>
    <xf numFmtId="0" fontId="11" fillId="0" borderId="7" xfId="0" applyFont="1" applyBorder="1" applyAlignment="1">
      <alignment horizontal="center" wrapText="1"/>
    </xf>
    <xf numFmtId="7" fontId="11" fillId="0" borderId="0" xfId="2" applyNumberFormat="1" applyFont="1" applyBorder="1" applyAlignment="1">
      <alignment horizontal="center"/>
    </xf>
    <xf numFmtId="10" fontId="11" fillId="0" borderId="0" xfId="1" applyNumberFormat="1" applyFont="1" applyBorder="1" applyAlignment="1">
      <alignment horizontal="center"/>
    </xf>
    <xf numFmtId="164" fontId="11" fillId="0" borderId="0" xfId="1" applyNumberFormat="1" applyFont="1" applyFill="1" applyBorder="1" applyAlignment="1">
      <alignment horizontal="center"/>
    </xf>
    <xf numFmtId="9" fontId="11" fillId="0" borderId="0" xfId="0" applyNumberFormat="1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9" fontId="11" fillId="0" borderId="8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236220</xdr:colOff>
      <xdr:row>76</xdr:row>
      <xdr:rowOff>190500</xdr:rowOff>
    </xdr:from>
    <xdr:to>
      <xdr:col>4</xdr:col>
      <xdr:colOff>297180</xdr:colOff>
      <xdr:row>77</xdr:row>
      <xdr:rowOff>68580</xdr:rowOff>
    </xdr:to>
    <xdr:sp macro="" textlink="">
      <xdr:nvSpPr>
        <xdr:cNvPr id="1161" name="Text Box 4">
          <a:extLst>
            <a:ext uri="{FF2B5EF4-FFF2-40B4-BE49-F238E27FC236}">
              <a16:creationId xmlns:a16="http://schemas.microsoft.com/office/drawing/2014/main" id="{19948B83-2CAE-D7CE-5D71-B7FF8D047C7E}"/>
            </a:ext>
          </a:extLst>
        </xdr:cNvPr>
        <xdr:cNvSpPr txBox="1">
          <a:spLocks noChangeArrowheads="1"/>
        </xdr:cNvSpPr>
      </xdr:nvSpPr>
      <xdr:spPr bwMode="auto">
        <a:xfrm>
          <a:off x="2834640" y="21465540"/>
          <a:ext cx="609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7620</xdr:colOff>
      <xdr:row>2</xdr:row>
      <xdr:rowOff>144780</xdr:rowOff>
    </xdr:from>
    <xdr:to>
      <xdr:col>6</xdr:col>
      <xdr:colOff>7620</xdr:colOff>
      <xdr:row>3</xdr:row>
      <xdr:rowOff>175260</xdr:rowOff>
    </xdr:to>
    <xdr:sp macro="" textlink="">
      <xdr:nvSpPr>
        <xdr:cNvPr id="1162" name="AutoShape 6">
          <a:extLst>
            <a:ext uri="{FF2B5EF4-FFF2-40B4-BE49-F238E27FC236}">
              <a16:creationId xmlns:a16="http://schemas.microsoft.com/office/drawing/2014/main" id="{A206E3D4-CC59-A6D7-514B-74C841D14E72}"/>
            </a:ext>
          </a:extLst>
        </xdr:cNvPr>
        <xdr:cNvSpPr>
          <a:spLocks noChangeArrowheads="1"/>
        </xdr:cNvSpPr>
      </xdr:nvSpPr>
      <xdr:spPr bwMode="auto">
        <a:xfrm>
          <a:off x="3383280" y="670560"/>
          <a:ext cx="365760" cy="33528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94"/>
  <sheetViews>
    <sheetView tabSelected="1" zoomScale="90" zoomScaleNormal="90" workbookViewId="0">
      <pane ySplit="4" topLeftCell="A5" activePane="bottomLeft" state="frozen"/>
      <selection pane="bottomLeft" activeCell="N10" sqref="N10"/>
    </sheetView>
  </sheetViews>
  <sheetFormatPr defaultColWidth="10.85546875" defaultRowHeight="15.75"/>
  <cols>
    <col min="1" max="1" width="14.42578125" style="1" customWidth="1"/>
    <col min="2" max="2" width="10.85546875" style="1" bestFit="1" customWidth="1"/>
    <col min="3" max="3" width="8.7109375" style="1" customWidth="1"/>
    <col min="4" max="4" width="10.42578125" style="1" customWidth="1"/>
    <col min="5" max="5" width="15" style="1" bestFit="1" customWidth="1"/>
    <col min="6" max="6" width="6.42578125" style="1" bestFit="1" customWidth="1"/>
    <col min="7" max="7" width="10" style="1" customWidth="1"/>
    <col min="8" max="8" width="9.140625" style="1" bestFit="1" customWidth="1"/>
    <col min="9" max="9" width="10" style="1" bestFit="1" customWidth="1"/>
    <col min="10" max="10" width="12.5703125" style="1" customWidth="1"/>
    <col min="11" max="11" width="6.42578125" style="1" bestFit="1" customWidth="1"/>
    <col min="12" max="16384" width="10.85546875" style="1"/>
  </cols>
  <sheetData>
    <row r="1" spans="1:11" ht="18.75">
      <c r="A1" s="96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24" customHeight="1">
      <c r="B2" s="94" t="s">
        <v>1</v>
      </c>
      <c r="C2" s="95"/>
      <c r="D2" s="95"/>
      <c r="E2" s="95"/>
      <c r="F2" s="95"/>
      <c r="G2" s="94" t="s">
        <v>2</v>
      </c>
      <c r="H2" s="95"/>
      <c r="I2" s="95"/>
      <c r="J2" s="95"/>
      <c r="K2" s="95"/>
    </row>
    <row r="3" spans="1:11" s="43" customFormat="1" ht="26.1" customHeight="1">
      <c r="A3" s="42" t="s">
        <v>3</v>
      </c>
      <c r="B3" s="42" t="s">
        <v>1</v>
      </c>
      <c r="C3" s="42" t="s">
        <v>4</v>
      </c>
      <c r="D3" s="42" t="s">
        <v>5</v>
      </c>
      <c r="E3" s="42" t="s">
        <v>1</v>
      </c>
      <c r="F3" s="42" t="s">
        <v>6</v>
      </c>
      <c r="G3" s="42" t="s">
        <v>2</v>
      </c>
      <c r="H3" s="42" t="s">
        <v>4</v>
      </c>
      <c r="I3" s="42" t="s">
        <v>5</v>
      </c>
      <c r="J3" s="42" t="s">
        <v>2</v>
      </c>
      <c r="K3" s="42" t="s">
        <v>7</v>
      </c>
    </row>
    <row r="4" spans="1:11" s="43" customFormat="1" ht="12">
      <c r="A4" s="44" t="s">
        <v>8</v>
      </c>
      <c r="B4" s="44" t="s">
        <v>9</v>
      </c>
      <c r="C4" s="44" t="s">
        <v>10</v>
      </c>
      <c r="D4" s="44" t="s">
        <v>10</v>
      </c>
      <c r="E4" s="44" t="s">
        <v>11</v>
      </c>
      <c r="F4" s="44" t="s">
        <v>12</v>
      </c>
      <c r="G4" s="44" t="s">
        <v>9</v>
      </c>
      <c r="H4" s="44" t="s">
        <v>10</v>
      </c>
      <c r="I4" s="44" t="s">
        <v>10</v>
      </c>
      <c r="J4" s="44" t="s">
        <v>11</v>
      </c>
      <c r="K4" s="42" t="s">
        <v>13</v>
      </c>
    </row>
    <row r="5" spans="1:11" s="43" customFormat="1" ht="12">
      <c r="A5" s="44"/>
      <c r="B5" s="44"/>
      <c r="C5" s="44"/>
      <c r="D5" s="44"/>
      <c r="E5" s="44"/>
      <c r="F5" s="44"/>
      <c r="G5" s="44"/>
      <c r="H5" s="44"/>
      <c r="I5" s="44"/>
      <c r="J5" s="44"/>
      <c r="K5" s="42"/>
    </row>
    <row r="6" spans="1:11" s="43" customFormat="1" ht="46.35" customHeight="1">
      <c r="A6" s="66" t="s">
        <v>14</v>
      </c>
      <c r="B6" s="71">
        <v>707</v>
      </c>
      <c r="C6" s="71">
        <f>B6-B7</f>
        <v>27.379999999999995</v>
      </c>
      <c r="D6" s="72">
        <f>((B6-B7)/B7)</f>
        <v>4.0287219328448247E-2</v>
      </c>
      <c r="E6" s="73">
        <v>69.709999999999994</v>
      </c>
      <c r="F6" s="74">
        <v>1</v>
      </c>
      <c r="G6" s="71">
        <v>707</v>
      </c>
      <c r="H6" s="71">
        <f>G6-G7</f>
        <v>27.379999999999995</v>
      </c>
      <c r="I6" s="72">
        <f>((G6-G7)/G7)</f>
        <v>4.0287219328448247E-2</v>
      </c>
      <c r="J6" s="75">
        <v>189.69</v>
      </c>
      <c r="K6" s="76">
        <v>1</v>
      </c>
    </row>
    <row r="7" spans="1:11" s="43" customFormat="1" ht="33" customHeight="1">
      <c r="A7" s="67" t="s">
        <v>15</v>
      </c>
      <c r="B7" s="79">
        <v>679.62</v>
      </c>
      <c r="C7" s="79">
        <f>B7-B10</f>
        <v>0</v>
      </c>
      <c r="D7" s="80">
        <f>((B7-B10)/B10)</f>
        <v>0</v>
      </c>
      <c r="E7" s="81">
        <v>69.709999999999994</v>
      </c>
      <c r="F7" s="82">
        <v>1</v>
      </c>
      <c r="G7" s="79">
        <v>679.62</v>
      </c>
      <c r="H7" s="79">
        <f>G7-G10</f>
        <v>0</v>
      </c>
      <c r="I7" s="80">
        <f>((G7-G10)/G10)</f>
        <v>0</v>
      </c>
      <c r="J7" s="83">
        <v>189.69</v>
      </c>
      <c r="K7" s="84">
        <v>1</v>
      </c>
    </row>
    <row r="8" spans="1:11" s="43" customFormat="1" ht="12">
      <c r="A8" s="44"/>
      <c r="B8" s="44"/>
      <c r="C8" s="44"/>
      <c r="D8" s="44"/>
      <c r="E8" s="44"/>
      <c r="F8" s="44"/>
      <c r="G8" s="44"/>
      <c r="H8" s="44"/>
      <c r="I8" s="44"/>
      <c r="J8" s="44"/>
      <c r="K8" s="42"/>
    </row>
    <row r="9" spans="1:11" s="43" customFormat="1" ht="12">
      <c r="A9" s="44"/>
      <c r="B9" s="44"/>
      <c r="C9" s="44"/>
      <c r="D9" s="44"/>
      <c r="E9" s="44"/>
      <c r="F9" s="44"/>
      <c r="G9" s="44"/>
      <c r="H9" s="44"/>
      <c r="I9" s="44"/>
      <c r="J9" s="44"/>
      <c r="K9" s="42"/>
    </row>
    <row r="10" spans="1:11" s="43" customFormat="1" ht="46.35" customHeight="1">
      <c r="A10" s="68" t="s">
        <v>16</v>
      </c>
      <c r="B10" s="61">
        <v>679.62</v>
      </c>
      <c r="C10" s="61">
        <f>B10-B11</f>
        <v>39.340000000000032</v>
      </c>
      <c r="D10" s="62">
        <f>((B10-B11)/B11)</f>
        <v>6.1441869182232822E-2</v>
      </c>
      <c r="E10" s="63">
        <v>69.709999999999994</v>
      </c>
      <c r="F10" s="64">
        <v>1</v>
      </c>
      <c r="G10" s="61">
        <v>679.62</v>
      </c>
      <c r="H10" s="61">
        <f>G10-G11</f>
        <v>39.340000000000032</v>
      </c>
      <c r="I10" s="62">
        <f>((G10-G11)/G11)</f>
        <v>6.1441869182232822E-2</v>
      </c>
      <c r="J10" s="65">
        <v>189.69</v>
      </c>
      <c r="K10" s="69">
        <v>1</v>
      </c>
    </row>
    <row r="11" spans="1:11" s="43" customFormat="1" ht="33" customHeight="1">
      <c r="A11" s="67" t="s">
        <v>17</v>
      </c>
      <c r="B11" s="79">
        <v>640.28</v>
      </c>
      <c r="C11" s="79">
        <f>B11-B14</f>
        <v>24.379999999999995</v>
      </c>
      <c r="D11" s="80">
        <f>((B11-B14)/B14)</f>
        <v>3.9584348108459157E-2</v>
      </c>
      <c r="E11" s="81">
        <v>69.709999999999994</v>
      </c>
      <c r="F11" s="82">
        <v>1</v>
      </c>
      <c r="G11" s="79">
        <v>640.28</v>
      </c>
      <c r="H11" s="79">
        <f>G11-G14</f>
        <v>24.379999999999995</v>
      </c>
      <c r="I11" s="80">
        <f>((G11-G14)/G14)</f>
        <v>3.9584348108459157E-2</v>
      </c>
      <c r="J11" s="83">
        <v>189.69</v>
      </c>
      <c r="K11" s="84">
        <v>1</v>
      </c>
    </row>
    <row r="12" spans="1:11" ht="12.75" customHeight="1">
      <c r="A12" s="77"/>
      <c r="B12" s="16"/>
      <c r="C12" s="16"/>
      <c r="D12" s="40"/>
      <c r="E12" s="41"/>
      <c r="F12" s="24"/>
      <c r="G12" s="16"/>
      <c r="H12" s="16"/>
      <c r="I12" s="40"/>
      <c r="J12" s="46"/>
      <c r="K12" s="47"/>
    </row>
    <row r="13" spans="1:11" s="78" customFormat="1" ht="46.15" customHeight="1">
      <c r="A13" s="68" t="s">
        <v>18</v>
      </c>
      <c r="B13" s="61">
        <v>640.28</v>
      </c>
      <c r="C13" s="61">
        <f>B13-B14</f>
        <v>24.379999999999995</v>
      </c>
      <c r="D13" s="62">
        <f>((B13-B14)/B14)</f>
        <v>3.9584348108459157E-2</v>
      </c>
      <c r="E13" s="63">
        <v>69.709999999999994</v>
      </c>
      <c r="F13" s="64">
        <v>1</v>
      </c>
      <c r="G13" s="61">
        <v>640.28</v>
      </c>
      <c r="H13" s="61">
        <f>G13-G14</f>
        <v>24.379999999999995</v>
      </c>
      <c r="I13" s="62">
        <f>((G13-G14)/G14)</f>
        <v>3.9584348108459157E-2</v>
      </c>
      <c r="J13" s="65">
        <v>189.69</v>
      </c>
      <c r="K13" s="69">
        <v>1</v>
      </c>
    </row>
    <row r="14" spans="1:11" s="85" customFormat="1" ht="33" customHeight="1">
      <c r="A14" s="67" t="s">
        <v>19</v>
      </c>
      <c r="B14" s="79">
        <v>615.9</v>
      </c>
      <c r="C14" s="79">
        <f>B14-B17</f>
        <v>0</v>
      </c>
      <c r="D14" s="80">
        <f>((B14-B17)/B17)</f>
        <v>0</v>
      </c>
      <c r="E14" s="81">
        <v>69.709999999999994</v>
      </c>
      <c r="F14" s="82">
        <v>1</v>
      </c>
      <c r="G14" s="79">
        <v>615.9</v>
      </c>
      <c r="H14" s="79">
        <f>G14-G17</f>
        <v>0</v>
      </c>
      <c r="I14" s="80">
        <f>((G14-G17)/G17)</f>
        <v>0</v>
      </c>
      <c r="J14" s="83">
        <v>189.69</v>
      </c>
      <c r="K14" s="84">
        <v>1</v>
      </c>
    </row>
    <row r="15" spans="1:11" s="85" customFormat="1" ht="12.75" customHeight="1">
      <c r="A15" s="86"/>
      <c r="B15" s="87"/>
      <c r="C15" s="87"/>
      <c r="D15" s="88"/>
      <c r="E15" s="89"/>
      <c r="F15" s="90"/>
      <c r="G15" s="87"/>
      <c r="H15" s="87"/>
      <c r="I15" s="88"/>
      <c r="J15" s="91"/>
      <c r="K15" s="92"/>
    </row>
    <row r="16" spans="1:11" s="78" customFormat="1" ht="46.15" customHeight="1">
      <c r="A16" s="68" t="s">
        <v>20</v>
      </c>
      <c r="B16" s="61">
        <v>615.9</v>
      </c>
      <c r="C16" s="61">
        <f>B16-B17</f>
        <v>0</v>
      </c>
      <c r="D16" s="62">
        <f>((B16-B17)/B17)</f>
        <v>0</v>
      </c>
      <c r="E16" s="63">
        <v>69.709999999999994</v>
      </c>
      <c r="F16" s="64">
        <v>1</v>
      </c>
      <c r="G16" s="61">
        <v>615.9</v>
      </c>
      <c r="H16" s="61">
        <f>G16-G17</f>
        <v>0</v>
      </c>
      <c r="I16" s="62">
        <f>((G16-G17)/G17)</f>
        <v>0</v>
      </c>
      <c r="J16" s="65">
        <v>189.69</v>
      </c>
      <c r="K16" s="69">
        <v>1</v>
      </c>
    </row>
    <row r="17" spans="1:11" s="85" customFormat="1" ht="33" customHeight="1">
      <c r="A17" s="67" t="s">
        <v>21</v>
      </c>
      <c r="B17" s="79">
        <v>615.9</v>
      </c>
      <c r="C17" s="79">
        <f>B17-B19</f>
        <v>0</v>
      </c>
      <c r="D17" s="80">
        <f>((B17-B19)/B19)</f>
        <v>0</v>
      </c>
      <c r="E17" s="81">
        <v>69.709999999999994</v>
      </c>
      <c r="F17" s="82">
        <v>1</v>
      </c>
      <c r="G17" s="79">
        <v>615.9</v>
      </c>
      <c r="H17" s="79">
        <f>G17-G19</f>
        <v>0</v>
      </c>
      <c r="I17" s="80">
        <f>((G17-G19)/G19)</f>
        <v>0</v>
      </c>
      <c r="J17" s="83">
        <v>189.69</v>
      </c>
      <c r="K17" s="84">
        <v>1</v>
      </c>
    </row>
    <row r="18" spans="1:11" ht="12.75" customHeight="1">
      <c r="A18" s="77"/>
      <c r="B18" s="16"/>
      <c r="C18" s="16"/>
      <c r="D18" s="40"/>
      <c r="E18" s="41"/>
      <c r="F18" s="24"/>
      <c r="G18" s="16"/>
      <c r="H18" s="16"/>
      <c r="I18" s="40"/>
      <c r="J18" s="46"/>
      <c r="K18" s="47"/>
    </row>
    <row r="19" spans="1:11" s="70" customFormat="1" ht="33" customHeight="1">
      <c r="A19" s="68" t="s">
        <v>22</v>
      </c>
      <c r="B19" s="61">
        <v>615.9</v>
      </c>
      <c r="C19" s="61">
        <f>B19-B20</f>
        <v>0</v>
      </c>
      <c r="D19" s="62">
        <f>((B19-B20)/B20)</f>
        <v>0</v>
      </c>
      <c r="E19" s="63">
        <v>69.709999999999994</v>
      </c>
      <c r="F19" s="64">
        <v>1</v>
      </c>
      <c r="G19" s="61">
        <v>615.9</v>
      </c>
      <c r="H19" s="61">
        <f>G19-G20</f>
        <v>0</v>
      </c>
      <c r="I19" s="62">
        <f>((G19-G20)/G20)</f>
        <v>0</v>
      </c>
      <c r="J19" s="65">
        <v>189.69</v>
      </c>
      <c r="K19" s="69">
        <v>1</v>
      </c>
    </row>
    <row r="20" spans="1:11" ht="33" customHeight="1">
      <c r="A20" s="67" t="s">
        <v>23</v>
      </c>
      <c r="B20" s="12">
        <v>615.9</v>
      </c>
      <c r="C20" s="12">
        <f>B20-B22</f>
        <v>0</v>
      </c>
      <c r="D20" s="13">
        <f>((B20-B22)/B22)</f>
        <v>0</v>
      </c>
      <c r="E20" s="14">
        <v>69.709999999999994</v>
      </c>
      <c r="F20" s="15">
        <v>1</v>
      </c>
      <c r="G20" s="12">
        <v>615.9</v>
      </c>
      <c r="H20" s="12">
        <f>G20-G22</f>
        <v>0</v>
      </c>
      <c r="I20" s="13">
        <f>((G20-G22)/G22)</f>
        <v>0</v>
      </c>
      <c r="J20" s="45">
        <v>189.69</v>
      </c>
      <c r="K20" s="51">
        <v>1</v>
      </c>
    </row>
    <row r="21" spans="1:11" ht="12.75" customHeight="1">
      <c r="A21" s="77"/>
      <c r="B21" s="16"/>
      <c r="C21" s="16"/>
      <c r="D21" s="40"/>
      <c r="E21" s="41"/>
      <c r="F21" s="24"/>
      <c r="G21" s="16"/>
      <c r="H21" s="16"/>
      <c r="I21" s="40"/>
      <c r="J21" s="46"/>
      <c r="K21" s="47"/>
    </row>
    <row r="22" spans="1:11" s="70" customFormat="1" ht="33" customHeight="1">
      <c r="A22" s="68" t="s">
        <v>24</v>
      </c>
      <c r="B22" s="61">
        <v>615.9</v>
      </c>
      <c r="C22" s="61">
        <f>B22-B23</f>
        <v>21</v>
      </c>
      <c r="D22" s="62">
        <f>((B22-B23)/B23)</f>
        <v>3.5300050428643467E-2</v>
      </c>
      <c r="E22" s="63">
        <v>69.709999999999994</v>
      </c>
      <c r="F22" s="64">
        <v>1</v>
      </c>
      <c r="G22" s="61">
        <v>615.9</v>
      </c>
      <c r="H22" s="61">
        <f>G22-G23</f>
        <v>21</v>
      </c>
      <c r="I22" s="62">
        <f>((G22-G23)/G23)</f>
        <v>3.5300050428643467E-2</v>
      </c>
      <c r="J22" s="65">
        <v>189.69</v>
      </c>
      <c r="K22" s="69">
        <v>1</v>
      </c>
    </row>
    <row r="23" spans="1:11" ht="33" customHeight="1">
      <c r="A23" s="67" t="s">
        <v>25</v>
      </c>
      <c r="B23" s="12">
        <v>594.9</v>
      </c>
      <c r="C23" s="12">
        <f>B23-B25</f>
        <v>0</v>
      </c>
      <c r="D23" s="13">
        <f>((B23-B25)/B25)</f>
        <v>0</v>
      </c>
      <c r="E23" s="14">
        <v>69.709999999999994</v>
      </c>
      <c r="F23" s="15">
        <v>1</v>
      </c>
      <c r="G23" s="12">
        <v>594.9</v>
      </c>
      <c r="H23" s="12">
        <f>G23-G25</f>
        <v>0</v>
      </c>
      <c r="I23" s="13">
        <f>((G23-G25)/G25)</f>
        <v>0</v>
      </c>
      <c r="J23" s="45">
        <v>189.69</v>
      </c>
      <c r="K23" s="51">
        <v>1</v>
      </c>
    </row>
    <row r="24" spans="1:11" ht="12.75" customHeight="1">
      <c r="A24" s="77"/>
      <c r="B24" s="16"/>
      <c r="C24" s="16"/>
      <c r="D24" s="40"/>
      <c r="E24" s="41"/>
      <c r="F24" s="24"/>
      <c r="G24" s="16"/>
      <c r="H24" s="16"/>
      <c r="I24" s="40"/>
      <c r="J24" s="46"/>
      <c r="K24" s="47"/>
    </row>
    <row r="25" spans="1:11" s="70" customFormat="1" ht="33" customHeight="1">
      <c r="A25" s="68" t="s">
        <v>26</v>
      </c>
      <c r="B25" s="61">
        <v>594.9</v>
      </c>
      <c r="C25" s="61">
        <f>B25-B26</f>
        <v>0</v>
      </c>
      <c r="D25" s="62">
        <f>((B25-B26)/B26)</f>
        <v>0</v>
      </c>
      <c r="E25" s="63">
        <v>69.709999999999994</v>
      </c>
      <c r="F25" s="64">
        <v>1</v>
      </c>
      <c r="G25" s="61">
        <v>594.9</v>
      </c>
      <c r="H25" s="61">
        <f>G25-G26</f>
        <v>0</v>
      </c>
      <c r="I25" s="62">
        <f>((G25-G26)/G26)</f>
        <v>0</v>
      </c>
      <c r="J25" s="65">
        <v>189.69</v>
      </c>
      <c r="K25" s="69">
        <v>1</v>
      </c>
    </row>
    <row r="26" spans="1:11" ht="33" customHeight="1">
      <c r="A26" s="67" t="s">
        <v>27</v>
      </c>
      <c r="B26" s="12">
        <v>594.9</v>
      </c>
      <c r="C26" s="12">
        <f>B26-B28</f>
        <v>0</v>
      </c>
      <c r="D26" s="13">
        <f>((B26-B28)/B28)</f>
        <v>0</v>
      </c>
      <c r="E26" s="14">
        <v>69.709999999999994</v>
      </c>
      <c r="F26" s="15">
        <v>1</v>
      </c>
      <c r="G26" s="12">
        <v>594.9</v>
      </c>
      <c r="H26" s="12">
        <f>G26-G28</f>
        <v>0</v>
      </c>
      <c r="I26" s="13">
        <f>((G26-G28)/G28)</f>
        <v>0</v>
      </c>
      <c r="J26" s="45">
        <v>189.69</v>
      </c>
      <c r="K26" s="51">
        <v>1</v>
      </c>
    </row>
    <row r="27" spans="1:11" ht="12.75" customHeight="1">
      <c r="A27" s="77"/>
      <c r="B27" s="16"/>
      <c r="C27" s="16"/>
      <c r="D27" s="40"/>
      <c r="E27" s="41"/>
      <c r="F27" s="24"/>
      <c r="G27" s="16"/>
      <c r="H27" s="16"/>
      <c r="I27" s="40"/>
      <c r="J27" s="46"/>
      <c r="K27" s="47"/>
    </row>
    <row r="28" spans="1:11" s="70" customFormat="1" ht="33" customHeight="1">
      <c r="A28" s="68" t="s">
        <v>28</v>
      </c>
      <c r="B28" s="61">
        <v>594.9</v>
      </c>
      <c r="C28" s="61">
        <f>B28-B29</f>
        <v>23.860000000000014</v>
      </c>
      <c r="D28" s="62">
        <f>((B28-B29)/B29)</f>
        <v>4.1783412720650066E-2</v>
      </c>
      <c r="E28" s="63">
        <v>69.709999999999994</v>
      </c>
      <c r="F28" s="64">
        <v>1</v>
      </c>
      <c r="G28" s="61">
        <v>594.9</v>
      </c>
      <c r="H28" s="61">
        <f>G28-G29</f>
        <v>23.860000000000014</v>
      </c>
      <c r="I28" s="62">
        <f>((G28-G29)/G29)</f>
        <v>4.1783412720650066E-2</v>
      </c>
      <c r="J28" s="65">
        <v>189.69</v>
      </c>
      <c r="K28" s="69">
        <v>1</v>
      </c>
    </row>
    <row r="29" spans="1:11" ht="33" customHeight="1">
      <c r="A29" s="67" t="s">
        <v>29</v>
      </c>
      <c r="B29" s="12">
        <v>571.04</v>
      </c>
      <c r="C29" s="12">
        <f>B29-B31</f>
        <v>0</v>
      </c>
      <c r="D29" s="13">
        <f>((B29-B31)/B31)</f>
        <v>0</v>
      </c>
      <c r="E29" s="14">
        <v>69.709999999999994</v>
      </c>
      <c r="F29" s="15">
        <v>1</v>
      </c>
      <c r="G29" s="12">
        <v>571.04</v>
      </c>
      <c r="H29" s="12">
        <f>G29-G31</f>
        <v>0</v>
      </c>
      <c r="I29" s="13">
        <f>((G29-G31)/G31)</f>
        <v>0</v>
      </c>
      <c r="J29" s="45">
        <v>189.69</v>
      </c>
      <c r="K29" s="51">
        <v>1</v>
      </c>
    </row>
    <row r="30" spans="1:11" ht="12.75" customHeight="1">
      <c r="A30" s="77"/>
      <c r="B30" s="16"/>
      <c r="C30" s="16"/>
      <c r="D30" s="40"/>
      <c r="E30" s="41"/>
      <c r="F30" s="24"/>
      <c r="G30" s="16"/>
      <c r="H30" s="16"/>
      <c r="I30" s="40"/>
      <c r="J30" s="46"/>
      <c r="K30" s="47"/>
    </row>
    <row r="31" spans="1:11" s="70" customFormat="1" ht="33" customHeight="1">
      <c r="A31" s="68" t="s">
        <v>30</v>
      </c>
      <c r="B31" s="61">
        <v>571.04</v>
      </c>
      <c r="C31" s="61">
        <f>B31-B32</f>
        <v>44.159999999999968</v>
      </c>
      <c r="D31" s="62">
        <f>((B31-B32)/B32)</f>
        <v>8.3814151229881506E-2</v>
      </c>
      <c r="E31" s="63">
        <v>69.709999999999994</v>
      </c>
      <c r="F31" s="64">
        <v>1</v>
      </c>
      <c r="G31" s="61">
        <v>571.04</v>
      </c>
      <c r="H31" s="61">
        <f>G31-G32</f>
        <v>44.159999999999968</v>
      </c>
      <c r="I31" s="62">
        <f>((G31-G32)/G32)</f>
        <v>8.3814151229881506E-2</v>
      </c>
      <c r="J31" s="65">
        <v>189.69</v>
      </c>
      <c r="K31" s="69">
        <v>1</v>
      </c>
    </row>
    <row r="32" spans="1:11" ht="33" customHeight="1">
      <c r="A32" s="67" t="s">
        <v>31</v>
      </c>
      <c r="B32" s="12">
        <v>526.88</v>
      </c>
      <c r="C32" s="12">
        <f>B32-B34</f>
        <v>0</v>
      </c>
      <c r="D32" s="13">
        <f>((B32-B34)/B34)</f>
        <v>0</v>
      </c>
      <c r="E32" s="14">
        <v>69.709999999999994</v>
      </c>
      <c r="F32" s="15">
        <v>1</v>
      </c>
      <c r="G32" s="12">
        <v>526.88</v>
      </c>
      <c r="H32" s="12">
        <f>G32-G34</f>
        <v>0</v>
      </c>
      <c r="I32" s="13">
        <f>((G32-G34)/G34)</f>
        <v>0</v>
      </c>
      <c r="J32" s="45">
        <v>189.69</v>
      </c>
      <c r="K32" s="51">
        <v>1</v>
      </c>
    </row>
    <row r="33" spans="1:11" ht="12.75" customHeight="1">
      <c r="A33" s="77"/>
      <c r="B33" s="16"/>
      <c r="C33" s="16"/>
      <c r="D33" s="40"/>
      <c r="E33" s="41"/>
      <c r="F33" s="24"/>
      <c r="G33" s="16"/>
      <c r="H33" s="16"/>
      <c r="I33" s="40"/>
      <c r="J33" s="46"/>
      <c r="K33" s="47"/>
    </row>
    <row r="34" spans="1:11" s="70" customFormat="1" ht="33" customHeight="1">
      <c r="A34" s="68" t="s">
        <v>32</v>
      </c>
      <c r="B34" s="61">
        <v>526.88</v>
      </c>
      <c r="C34" s="61">
        <f>B34-B35</f>
        <v>27.45999999999998</v>
      </c>
      <c r="D34" s="62">
        <f>((B34-B35)/B35)</f>
        <v>5.4983781186175924E-2</v>
      </c>
      <c r="E34" s="63">
        <v>69.709999999999994</v>
      </c>
      <c r="F34" s="64">
        <v>1</v>
      </c>
      <c r="G34" s="61">
        <v>526.88</v>
      </c>
      <c r="H34" s="61">
        <f>G34-G35</f>
        <v>27.45999999999998</v>
      </c>
      <c r="I34" s="62">
        <f>((G34-G35)/G35)</f>
        <v>5.4983781186175924E-2</v>
      </c>
      <c r="J34" s="65">
        <v>189.69</v>
      </c>
      <c r="K34" s="69">
        <v>1</v>
      </c>
    </row>
    <row r="35" spans="1:11" ht="33" customHeight="1">
      <c r="A35" s="67" t="s">
        <v>33</v>
      </c>
      <c r="B35" s="12">
        <v>499.42</v>
      </c>
      <c r="C35" s="12">
        <f>B35-B37</f>
        <v>0</v>
      </c>
      <c r="D35" s="13">
        <f>((B35-B37)/B37)</f>
        <v>0</v>
      </c>
      <c r="E35" s="14">
        <v>69.709999999999994</v>
      </c>
      <c r="F35" s="15">
        <v>1</v>
      </c>
      <c r="G35" s="12">
        <v>499.42</v>
      </c>
      <c r="H35" s="12">
        <f>G35-G37</f>
        <v>0</v>
      </c>
      <c r="I35" s="13">
        <f>((G35-G37)/G37)</f>
        <v>0</v>
      </c>
      <c r="J35" s="45">
        <v>189.69</v>
      </c>
      <c r="K35" s="51">
        <v>1</v>
      </c>
    </row>
    <row r="36" spans="1:11" ht="12.75" customHeight="1">
      <c r="A36" s="77"/>
      <c r="B36" s="16"/>
      <c r="C36" s="16"/>
      <c r="D36" s="40"/>
      <c r="E36" s="41"/>
      <c r="F36" s="24"/>
      <c r="G36" s="16"/>
      <c r="H36" s="16"/>
      <c r="I36" s="40"/>
      <c r="J36" s="46"/>
      <c r="K36" s="47"/>
    </row>
    <row r="37" spans="1:11" s="39" customFormat="1" ht="33" customHeight="1">
      <c r="A37" s="68" t="s">
        <v>34</v>
      </c>
      <c r="B37" s="61">
        <v>499.42</v>
      </c>
      <c r="C37" s="61">
        <f>B37-B38</f>
        <v>14.550000000000011</v>
      </c>
      <c r="D37" s="62">
        <f>((B37-B38)/B38)</f>
        <v>3.0008043393074457E-2</v>
      </c>
      <c r="E37" s="63">
        <v>69.709999999999994</v>
      </c>
      <c r="F37" s="64">
        <v>1</v>
      </c>
      <c r="G37" s="61">
        <v>499.42</v>
      </c>
      <c r="H37" s="61">
        <f>G37-G38</f>
        <v>14.550000000000011</v>
      </c>
      <c r="I37" s="62">
        <f>((G37-G38)/G38)</f>
        <v>3.0008043393074457E-2</v>
      </c>
      <c r="J37" s="65">
        <v>189.69</v>
      </c>
      <c r="K37" s="50">
        <v>1</v>
      </c>
    </row>
    <row r="38" spans="1:11" ht="33" customHeight="1">
      <c r="A38" s="67" t="s">
        <v>35</v>
      </c>
      <c r="B38" s="12">
        <v>484.87</v>
      </c>
      <c r="C38" s="12">
        <f>B38-B40</f>
        <v>0</v>
      </c>
      <c r="D38" s="13">
        <f>((B38-B40)/B40)</f>
        <v>0</v>
      </c>
      <c r="E38" s="14">
        <v>69.709999999999994</v>
      </c>
      <c r="F38" s="15">
        <v>1</v>
      </c>
      <c r="G38" s="12">
        <v>484.87</v>
      </c>
      <c r="H38" s="12">
        <f>G38-G40</f>
        <v>0</v>
      </c>
      <c r="I38" s="13">
        <f>((G38-G40)/G40)</f>
        <v>0</v>
      </c>
      <c r="J38" s="45">
        <v>189.69</v>
      </c>
      <c r="K38" s="51">
        <v>1</v>
      </c>
    </row>
    <row r="39" spans="1:11" ht="12.75" customHeight="1">
      <c r="A39" s="77"/>
      <c r="B39" s="16"/>
      <c r="C39" s="16"/>
      <c r="D39" s="40"/>
      <c r="E39" s="41"/>
      <c r="F39" s="24"/>
      <c r="G39" s="16"/>
      <c r="H39" s="16"/>
      <c r="I39" s="40"/>
      <c r="J39" s="46"/>
      <c r="K39" s="47"/>
    </row>
    <row r="40" spans="1:11" s="39" customFormat="1" ht="33" customHeight="1">
      <c r="A40" s="68" t="s">
        <v>36</v>
      </c>
      <c r="B40" s="61">
        <v>484.87</v>
      </c>
      <c r="C40" s="61">
        <f>B40-B41</f>
        <v>20.879999999999995</v>
      </c>
      <c r="D40" s="62">
        <f>((B40-B41)/B41)</f>
        <v>4.5000969848488101E-2</v>
      </c>
      <c r="E40" s="63">
        <v>69.709999999999994</v>
      </c>
      <c r="F40" s="64">
        <v>1</v>
      </c>
      <c r="G40" s="61">
        <v>484.87</v>
      </c>
      <c r="H40" s="61">
        <f>G40-G41</f>
        <v>20.879999999999995</v>
      </c>
      <c r="I40" s="62">
        <f>((G40-G41)/G41)</f>
        <v>4.5000969848488101E-2</v>
      </c>
      <c r="J40" s="65">
        <v>189.69</v>
      </c>
      <c r="K40" s="50">
        <v>1</v>
      </c>
    </row>
    <row r="41" spans="1:11" ht="33" customHeight="1">
      <c r="A41" s="67" t="s">
        <v>37</v>
      </c>
      <c r="B41" s="12">
        <v>463.99</v>
      </c>
      <c r="C41" s="12">
        <f>B41-B43</f>
        <v>0</v>
      </c>
      <c r="D41" s="13">
        <f>((B41-B43)/B43)</f>
        <v>0</v>
      </c>
      <c r="E41" s="14">
        <v>69.709999999999994</v>
      </c>
      <c r="F41" s="15">
        <v>1</v>
      </c>
      <c r="G41" s="12">
        <v>463.99</v>
      </c>
      <c r="H41" s="12">
        <f>G41-G43</f>
        <v>0</v>
      </c>
      <c r="I41" s="13">
        <f>((G41-G43)/G43)</f>
        <v>0</v>
      </c>
      <c r="J41" s="45">
        <v>189.69</v>
      </c>
      <c r="K41" s="51">
        <v>1</v>
      </c>
    </row>
    <row r="42" spans="1:11" ht="12.75" customHeight="1">
      <c r="A42" s="77"/>
      <c r="B42" s="16"/>
      <c r="C42" s="16"/>
      <c r="D42" s="40"/>
      <c r="E42" s="41"/>
      <c r="F42" s="24"/>
      <c r="G42" s="16"/>
      <c r="H42" s="16"/>
      <c r="I42" s="40"/>
      <c r="J42" s="46"/>
      <c r="K42" s="47"/>
    </row>
    <row r="43" spans="1:11" s="39" customFormat="1" ht="33" customHeight="1">
      <c r="A43" s="38" t="s">
        <v>38</v>
      </c>
      <c r="B43" s="61">
        <v>463.99</v>
      </c>
      <c r="C43" s="61">
        <f>B43-B44</f>
        <v>14.509999999999991</v>
      </c>
      <c r="D43" s="62">
        <f>((B43-B44)/B44)</f>
        <v>3.2281747797454817E-2</v>
      </c>
      <c r="E43" s="63">
        <v>69.709999999999994</v>
      </c>
      <c r="F43" s="64">
        <v>1</v>
      </c>
      <c r="G43" s="61">
        <v>463.99</v>
      </c>
      <c r="H43" s="61">
        <f>G43-G44</f>
        <v>14.509999999999991</v>
      </c>
      <c r="I43" s="62">
        <f>((G43-G44)/G44)</f>
        <v>3.2281747797454817E-2</v>
      </c>
      <c r="J43" s="65">
        <v>189.69</v>
      </c>
      <c r="K43" s="50">
        <v>1</v>
      </c>
    </row>
    <row r="44" spans="1:11" ht="33" customHeight="1">
      <c r="A44" s="8" t="s">
        <v>39</v>
      </c>
      <c r="B44" s="12">
        <v>449.48</v>
      </c>
      <c r="C44" s="12">
        <f>B44-B46</f>
        <v>0</v>
      </c>
      <c r="D44" s="13">
        <f>((B44-B46)/B46)</f>
        <v>0</v>
      </c>
      <c r="E44" s="14">
        <v>69.709999999999994</v>
      </c>
      <c r="F44" s="15">
        <v>1</v>
      </c>
      <c r="G44" s="12">
        <v>449.48</v>
      </c>
      <c r="H44" s="12">
        <f>G44-G46</f>
        <v>0</v>
      </c>
      <c r="I44" s="13">
        <f>((G44-G46)/G46)</f>
        <v>0</v>
      </c>
      <c r="J44" s="45">
        <v>189.69</v>
      </c>
      <c r="K44" s="51">
        <v>1</v>
      </c>
    </row>
    <row r="45" spans="1:11" ht="12.75" customHeight="1">
      <c r="A45" s="77"/>
      <c r="B45" s="16"/>
      <c r="C45" s="16"/>
      <c r="D45" s="40"/>
      <c r="E45" s="41"/>
      <c r="F45" s="24"/>
      <c r="G45" s="16"/>
      <c r="H45" s="16"/>
      <c r="I45" s="40"/>
      <c r="J45" s="46"/>
      <c r="K45" s="47"/>
    </row>
    <row r="46" spans="1:11" s="39" customFormat="1" ht="33" customHeight="1">
      <c r="A46" s="38" t="s">
        <v>40</v>
      </c>
      <c r="B46" s="61">
        <v>449.48</v>
      </c>
      <c r="C46" s="61">
        <f>B46-B47</f>
        <v>0</v>
      </c>
      <c r="D46" s="62">
        <f>((B46-B47)/B47)</f>
        <v>0</v>
      </c>
      <c r="E46" s="63">
        <v>69.709999999999994</v>
      </c>
      <c r="F46" s="64">
        <v>1</v>
      </c>
      <c r="G46" s="61">
        <v>449.48</v>
      </c>
      <c r="H46" s="61">
        <f>G46-G47</f>
        <v>0</v>
      </c>
      <c r="I46" s="62">
        <f>((G46-G47)/G47)</f>
        <v>0</v>
      </c>
      <c r="J46" s="65">
        <v>189.69</v>
      </c>
      <c r="K46" s="50">
        <v>1</v>
      </c>
    </row>
    <row r="47" spans="1:11" ht="33" customHeight="1">
      <c r="A47" s="8" t="s">
        <v>41</v>
      </c>
      <c r="B47" s="12">
        <v>449.48</v>
      </c>
      <c r="C47" s="12">
        <f>B47-B49</f>
        <v>0</v>
      </c>
      <c r="D47" s="13">
        <f>((B47-B49)/B49)</f>
        <v>0</v>
      </c>
      <c r="E47" s="14">
        <v>69.709999999999994</v>
      </c>
      <c r="F47" s="15">
        <v>1</v>
      </c>
      <c r="G47" s="12">
        <v>449.48</v>
      </c>
      <c r="H47" s="12">
        <f>G47-G49</f>
        <v>0</v>
      </c>
      <c r="I47" s="13">
        <f>((G47-G49)/G49)</f>
        <v>0</v>
      </c>
      <c r="J47" s="45">
        <v>189.69</v>
      </c>
      <c r="K47" s="51">
        <v>1</v>
      </c>
    </row>
    <row r="48" spans="1:11" ht="12.75" customHeight="1">
      <c r="A48" s="77"/>
      <c r="B48" s="16"/>
      <c r="C48" s="16"/>
      <c r="D48" s="40"/>
      <c r="E48" s="41"/>
      <c r="F48" s="24"/>
      <c r="G48" s="16"/>
      <c r="H48" s="16"/>
      <c r="I48" s="40"/>
      <c r="J48" s="46"/>
      <c r="K48" s="47"/>
    </row>
    <row r="49" spans="1:44" s="39" customFormat="1" ht="33" customHeight="1">
      <c r="A49" s="38" t="s">
        <v>42</v>
      </c>
      <c r="B49" s="61">
        <v>449.48</v>
      </c>
      <c r="C49" s="61">
        <f>B49-B50</f>
        <v>6.6800000000000068</v>
      </c>
      <c r="D49" s="62">
        <f>((B49-B50)/B50)</f>
        <v>1.508581752484193E-2</v>
      </c>
      <c r="E49" s="63">
        <v>69.709999999999994</v>
      </c>
      <c r="F49" s="64">
        <v>1</v>
      </c>
      <c r="G49" s="61">
        <v>449.48</v>
      </c>
      <c r="H49" s="61">
        <f>G49-G50</f>
        <v>6.6800000000000068</v>
      </c>
      <c r="I49" s="62">
        <f>((G49-G50)/G50)</f>
        <v>1.508581752484193E-2</v>
      </c>
      <c r="J49" s="65">
        <v>189.69</v>
      </c>
      <c r="K49" s="50">
        <v>1</v>
      </c>
    </row>
    <row r="50" spans="1:44" ht="33" customHeight="1">
      <c r="A50" s="8" t="s">
        <v>43</v>
      </c>
      <c r="B50" s="12">
        <v>442.8</v>
      </c>
      <c r="C50" s="12">
        <f>B50-B55</f>
        <v>33.680000000000007</v>
      </c>
      <c r="D50" s="13">
        <f>((B50-B55)/B55)</f>
        <v>8.2323034806413786E-2</v>
      </c>
      <c r="E50" s="14">
        <v>69.709999999999994</v>
      </c>
      <c r="F50" s="15">
        <v>1</v>
      </c>
      <c r="G50" s="12">
        <v>442.8</v>
      </c>
      <c r="H50" s="12">
        <f>G50-G55</f>
        <v>33.680000000000007</v>
      </c>
      <c r="I50" s="13">
        <f>((G50-G55)/G55)</f>
        <v>8.2323034806413786E-2</v>
      </c>
      <c r="J50" s="45">
        <v>189.69</v>
      </c>
      <c r="K50" s="51">
        <v>1</v>
      </c>
    </row>
    <row r="51" spans="1:44" ht="12.75" customHeight="1">
      <c r="A51" s="77"/>
      <c r="B51" s="16"/>
      <c r="C51" s="16"/>
      <c r="D51" s="40"/>
      <c r="E51" s="41"/>
      <c r="F51" s="24"/>
      <c r="G51" s="16"/>
      <c r="H51" s="16"/>
      <c r="I51" s="40"/>
      <c r="J51" s="46"/>
      <c r="K51" s="47"/>
    </row>
    <row r="52" spans="1:44" s="39" customFormat="1" ht="33" customHeight="1">
      <c r="A52" s="38" t="s">
        <v>44</v>
      </c>
      <c r="B52" s="36">
        <v>442.8</v>
      </c>
      <c r="C52" s="36">
        <f>B52-B53</f>
        <v>33.680000000000007</v>
      </c>
      <c r="D52" s="37">
        <f>((B52-B53)/B53)</f>
        <v>8.2323034806413786E-2</v>
      </c>
      <c r="E52" s="10">
        <v>69.709999999999994</v>
      </c>
      <c r="F52" s="11">
        <v>1</v>
      </c>
      <c r="G52" s="36">
        <v>442.8</v>
      </c>
      <c r="H52" s="36">
        <f>G52-G53</f>
        <v>33.680000000000007</v>
      </c>
      <c r="I52" s="37">
        <f>((G52-G53)/G53)</f>
        <v>8.2323034806413786E-2</v>
      </c>
      <c r="J52" s="49">
        <v>189.69</v>
      </c>
      <c r="K52" s="50">
        <v>1</v>
      </c>
    </row>
    <row r="53" spans="1:44" ht="33" customHeight="1">
      <c r="A53" s="8" t="s">
        <v>45</v>
      </c>
      <c r="B53" s="12">
        <v>409.12</v>
      </c>
      <c r="C53" s="12">
        <f>B53-B58</f>
        <v>44.879999999999995</v>
      </c>
      <c r="D53" s="13">
        <f>((B53-B58)/B58)</f>
        <v>0.12321546233252799</v>
      </c>
      <c r="E53" s="14">
        <v>69.709999999999994</v>
      </c>
      <c r="F53" s="15">
        <v>1</v>
      </c>
      <c r="G53" s="12">
        <v>409.12</v>
      </c>
      <c r="H53" s="12">
        <f>G53-G58</f>
        <v>44.879999999999995</v>
      </c>
      <c r="I53" s="13">
        <f>((G53-G58)/G58)</f>
        <v>0.12321546233252799</v>
      </c>
      <c r="J53" s="45">
        <v>189.69</v>
      </c>
      <c r="K53" s="51">
        <v>1</v>
      </c>
    </row>
    <row r="54" spans="1:44" ht="12.75" customHeight="1">
      <c r="A54" s="77"/>
      <c r="B54" s="16"/>
      <c r="C54" s="16"/>
      <c r="D54" s="40"/>
      <c r="E54" s="41"/>
      <c r="F54" s="24"/>
      <c r="G54" s="16"/>
      <c r="H54" s="16"/>
      <c r="I54" s="40"/>
      <c r="J54" s="46"/>
      <c r="K54" s="47"/>
    </row>
    <row r="55" spans="1:44" s="39" customFormat="1" ht="33" customHeight="1">
      <c r="A55" s="38" t="s">
        <v>46</v>
      </c>
      <c r="B55" s="36">
        <v>409.12</v>
      </c>
      <c r="C55" s="36">
        <f>B55-B56</f>
        <v>44.879999999999995</v>
      </c>
      <c r="D55" s="37">
        <f>((B55-B56)/B56)</f>
        <v>0.12321546233252799</v>
      </c>
      <c r="E55" s="10">
        <v>69.709999999999994</v>
      </c>
      <c r="F55" s="11">
        <v>1</v>
      </c>
      <c r="G55" s="36">
        <v>409.12</v>
      </c>
      <c r="H55" s="36">
        <f>G55-G56</f>
        <v>44.879999999999995</v>
      </c>
      <c r="I55" s="37">
        <f>((G55-G56)/G56)</f>
        <v>0.12321546233252799</v>
      </c>
      <c r="J55" s="49">
        <v>189.69</v>
      </c>
      <c r="K55" s="50">
        <v>1</v>
      </c>
    </row>
    <row r="56" spans="1:44" ht="33" customHeight="1">
      <c r="A56" s="8" t="s">
        <v>47</v>
      </c>
      <c r="B56" s="12">
        <v>364.24</v>
      </c>
      <c r="C56" s="12">
        <f>B56-B61</f>
        <v>0</v>
      </c>
      <c r="D56" s="13">
        <f>((B56-B61)/B61)</f>
        <v>0</v>
      </c>
      <c r="E56" s="14">
        <v>69.709999999999994</v>
      </c>
      <c r="F56" s="15">
        <v>1</v>
      </c>
      <c r="G56" s="12">
        <v>364.24</v>
      </c>
      <c r="H56" s="12">
        <f>G56-G61</f>
        <v>0</v>
      </c>
      <c r="I56" s="13">
        <f>((G56-G61)/G61)</f>
        <v>0</v>
      </c>
      <c r="J56" s="45">
        <v>189.69</v>
      </c>
      <c r="K56" s="51">
        <v>1</v>
      </c>
    </row>
    <row r="57" spans="1:44" ht="12.75" customHeight="1">
      <c r="A57" s="77"/>
      <c r="B57" s="16"/>
      <c r="C57" s="16"/>
      <c r="D57" s="40"/>
      <c r="E57" s="41"/>
      <c r="F57" s="24"/>
      <c r="G57" s="16"/>
      <c r="H57" s="16"/>
      <c r="I57" s="40"/>
      <c r="J57" s="46"/>
      <c r="K57" s="47"/>
    </row>
    <row r="58" spans="1:44" s="39" customFormat="1" ht="33" customHeight="1">
      <c r="A58" s="38" t="s">
        <v>48</v>
      </c>
      <c r="B58" s="36">
        <v>364.24</v>
      </c>
      <c r="C58" s="36">
        <f>B58-B59</f>
        <v>0</v>
      </c>
      <c r="D58" s="37">
        <f>((B58-B59)/B59)</f>
        <v>0</v>
      </c>
      <c r="E58" s="10">
        <v>69.709999999999994</v>
      </c>
      <c r="F58" s="11">
        <v>1</v>
      </c>
      <c r="G58" s="36">
        <v>364.24</v>
      </c>
      <c r="H58" s="36">
        <f>G58-G59</f>
        <v>0</v>
      </c>
      <c r="I58" s="37">
        <f>((G58-G59)/G59)</f>
        <v>0</v>
      </c>
      <c r="J58" s="49">
        <v>189.69</v>
      </c>
      <c r="K58" s="50">
        <v>1</v>
      </c>
    </row>
    <row r="59" spans="1:44" ht="33" customHeight="1">
      <c r="A59" s="8" t="s">
        <v>49</v>
      </c>
      <c r="B59" s="12">
        <v>364.24</v>
      </c>
      <c r="C59" s="12">
        <f>B59-B61</f>
        <v>0</v>
      </c>
      <c r="D59" s="13">
        <f>((B59-B61)/B61)</f>
        <v>0</v>
      </c>
      <c r="E59" s="14">
        <v>69.709999999999994</v>
      </c>
      <c r="F59" s="15">
        <v>1</v>
      </c>
      <c r="G59" s="12">
        <v>364.24</v>
      </c>
      <c r="H59" s="12">
        <f>G59-G61</f>
        <v>0</v>
      </c>
      <c r="I59" s="13">
        <f>((G59-G61)/G61)</f>
        <v>0</v>
      </c>
      <c r="J59" s="45">
        <v>189.69</v>
      </c>
      <c r="K59" s="51">
        <v>1</v>
      </c>
    </row>
    <row r="60" spans="1:44" ht="12.75" customHeight="1">
      <c r="A60" s="77"/>
      <c r="B60" s="16"/>
      <c r="C60" s="16"/>
      <c r="D60" s="40"/>
      <c r="E60" s="41"/>
      <c r="F60" s="24"/>
      <c r="G60" s="16"/>
      <c r="H60" s="16"/>
      <c r="I60" s="40"/>
      <c r="J60" s="46"/>
      <c r="K60" s="47"/>
    </row>
    <row r="61" spans="1:44" s="5" customFormat="1" ht="33" customHeight="1">
      <c r="A61" s="38" t="s">
        <v>50</v>
      </c>
      <c r="B61" s="36">
        <v>364.24</v>
      </c>
      <c r="C61" s="36">
        <f>B61-B62</f>
        <v>53.78000000000003</v>
      </c>
      <c r="D61" s="37">
        <f>((B61-B62)/B62)</f>
        <v>0.17322682471171821</v>
      </c>
      <c r="E61" s="10">
        <v>69.709999999999994</v>
      </c>
      <c r="F61" s="11">
        <v>1</v>
      </c>
      <c r="G61" s="36">
        <v>364.24</v>
      </c>
      <c r="H61" s="36">
        <f>G61-G62</f>
        <v>53.78000000000003</v>
      </c>
      <c r="I61" s="37">
        <f>((G61-G62)/G62)</f>
        <v>0.17322682471171821</v>
      </c>
      <c r="J61" s="49">
        <v>189.69</v>
      </c>
      <c r="K61" s="50">
        <v>1</v>
      </c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</row>
    <row r="62" spans="1:44" ht="33" customHeight="1">
      <c r="A62" s="8" t="s">
        <v>51</v>
      </c>
      <c r="B62" s="12">
        <v>310.45999999999998</v>
      </c>
      <c r="C62" s="12">
        <f>B62-B64</f>
        <v>0</v>
      </c>
      <c r="D62" s="13">
        <f>((B62-B64)/B64)</f>
        <v>0</v>
      </c>
      <c r="E62" s="14">
        <v>69.709999999999994</v>
      </c>
      <c r="F62" s="15">
        <v>1</v>
      </c>
      <c r="G62" s="12">
        <v>310.45999999999998</v>
      </c>
      <c r="H62" s="12">
        <f>G62-G64</f>
        <v>0</v>
      </c>
      <c r="I62" s="13">
        <f>((G62-G64)/G64)</f>
        <v>0</v>
      </c>
      <c r="J62" s="45">
        <v>189.69</v>
      </c>
      <c r="K62" s="51">
        <v>1</v>
      </c>
    </row>
    <row r="63" spans="1:44" s="7" customFormat="1" ht="12.75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48"/>
    </row>
    <row r="64" spans="1:44" s="5" customFormat="1" ht="33" customHeight="1">
      <c r="A64" s="38" t="s">
        <v>52</v>
      </c>
      <c r="B64" s="36">
        <v>310.45999999999998</v>
      </c>
      <c r="C64" s="36">
        <f>B64-B65</f>
        <v>-3.4000000000000341</v>
      </c>
      <c r="D64" s="37">
        <f>((B64-B65)/B65)</f>
        <v>-1.0832855413241681E-2</v>
      </c>
      <c r="E64" s="10">
        <v>69.709999999999994</v>
      </c>
      <c r="F64" s="11">
        <v>1</v>
      </c>
      <c r="G64" s="36">
        <v>310.45999999999998</v>
      </c>
      <c r="H64" s="36">
        <f>G64-G65</f>
        <v>-3.4000000000000341</v>
      </c>
      <c r="I64" s="37">
        <f>((G64-G65)/G65)</f>
        <v>-1.0832855413241681E-2</v>
      </c>
      <c r="J64" s="49">
        <v>189.69</v>
      </c>
      <c r="K64" s="50">
        <v>1</v>
      </c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</row>
    <row r="65" spans="1:11" ht="33" customHeight="1">
      <c r="A65" s="8" t="s">
        <v>53</v>
      </c>
      <c r="B65" s="12">
        <v>313.86</v>
      </c>
      <c r="C65" s="12">
        <f>B65-B67</f>
        <v>0</v>
      </c>
      <c r="D65" s="13">
        <f>((B65-B67)/B67)</f>
        <v>0</v>
      </c>
      <c r="E65" s="14">
        <v>69.709999999999994</v>
      </c>
      <c r="F65" s="15">
        <v>1</v>
      </c>
      <c r="G65" s="12">
        <v>313.86</v>
      </c>
      <c r="H65" s="12">
        <f>G65-G67</f>
        <v>0</v>
      </c>
      <c r="I65" s="13">
        <f>((G65-G67)/G67)</f>
        <v>0</v>
      </c>
      <c r="J65" s="45">
        <v>189.69</v>
      </c>
      <c r="K65" s="51">
        <v>1</v>
      </c>
    </row>
    <row r="66" spans="1:11" ht="8.25" customHeight="1">
      <c r="A66" s="77"/>
      <c r="B66" s="16"/>
      <c r="C66" s="93"/>
      <c r="D66" s="93"/>
      <c r="E66" s="17"/>
      <c r="F66" s="93"/>
      <c r="G66" s="16"/>
      <c r="H66" s="93"/>
      <c r="I66" s="93"/>
      <c r="J66" s="46"/>
      <c r="K66" s="47"/>
    </row>
    <row r="67" spans="1:11" ht="33" customHeight="1">
      <c r="A67" s="9" t="s">
        <v>54</v>
      </c>
      <c r="B67" s="18">
        <v>313.86</v>
      </c>
      <c r="C67" s="18">
        <f>B67-B68</f>
        <v>21.319999999999993</v>
      </c>
      <c r="D67" s="19">
        <f>((B67-B68)/B68)</f>
        <v>7.2878922540507249E-2</v>
      </c>
      <c r="E67" s="10">
        <v>69.709999999999994</v>
      </c>
      <c r="F67" s="20">
        <v>1</v>
      </c>
      <c r="G67" s="18">
        <v>313.86</v>
      </c>
      <c r="H67" s="18">
        <f>G67-G68</f>
        <v>21.319999999999993</v>
      </c>
      <c r="I67" s="19">
        <f>((G67-G68)/G68)</f>
        <v>7.2878922540507249E-2</v>
      </c>
      <c r="J67" s="52">
        <v>189.69</v>
      </c>
      <c r="K67" s="50">
        <v>1</v>
      </c>
    </row>
    <row r="68" spans="1:11" ht="31.5" customHeight="1">
      <c r="A68" s="8" t="s">
        <v>55</v>
      </c>
      <c r="B68" s="12">
        <v>292.54000000000002</v>
      </c>
      <c r="C68" s="12">
        <f>B68-B70</f>
        <v>122.87000000000003</v>
      </c>
      <c r="D68" s="13">
        <f>((B68-B70)/B70)</f>
        <v>0.72417044851771106</v>
      </c>
      <c r="E68" s="14">
        <v>69.709999999999994</v>
      </c>
      <c r="F68" s="15">
        <v>1</v>
      </c>
      <c r="G68" s="21">
        <v>292.54000000000002</v>
      </c>
      <c r="H68" s="12">
        <f>G68-G70</f>
        <v>0</v>
      </c>
      <c r="I68" s="13">
        <f>((G68-G70)/G70)</f>
        <v>0</v>
      </c>
      <c r="J68" s="45">
        <v>189.69</v>
      </c>
      <c r="K68" s="51">
        <v>1</v>
      </c>
    </row>
    <row r="69" spans="1:11" ht="6" customHeight="1">
      <c r="A69" s="77"/>
      <c r="B69" s="16"/>
      <c r="C69" s="22"/>
      <c r="D69" s="23"/>
      <c r="E69" s="17"/>
      <c r="F69" s="24"/>
      <c r="G69" s="25"/>
      <c r="H69" s="22"/>
      <c r="I69" s="23"/>
      <c r="J69" s="46"/>
      <c r="K69" s="47"/>
    </row>
    <row r="70" spans="1:11" ht="33" customHeight="1">
      <c r="A70" s="9" t="s">
        <v>56</v>
      </c>
      <c r="B70" s="26">
        <v>169.67</v>
      </c>
      <c r="C70" s="18">
        <f>B70-B71</f>
        <v>14.419999999999987</v>
      </c>
      <c r="D70" s="19">
        <f>((B70-B71)/B71)</f>
        <v>9.2882447665056281E-2</v>
      </c>
      <c r="E70" s="10">
        <v>69.709999999999994</v>
      </c>
      <c r="F70" s="27">
        <v>0.75</v>
      </c>
      <c r="G70" s="26">
        <v>292.54000000000002</v>
      </c>
      <c r="H70" s="18">
        <f>G70-G71</f>
        <v>24.860000000000014</v>
      </c>
      <c r="I70" s="19">
        <f>((G70-G71)/G71)</f>
        <v>9.2872086072922938E-2</v>
      </c>
      <c r="J70" s="52">
        <v>189.69</v>
      </c>
      <c r="K70" s="50">
        <v>1</v>
      </c>
    </row>
    <row r="71" spans="1:11" ht="30.75" customHeight="1">
      <c r="A71" s="8" t="s">
        <v>57</v>
      </c>
      <c r="B71" s="21">
        <v>155.25</v>
      </c>
      <c r="C71" s="12">
        <f>B71-B73</f>
        <v>0</v>
      </c>
      <c r="D71" s="13">
        <f>((B71-B73)/B73)</f>
        <v>0</v>
      </c>
      <c r="E71" s="28">
        <v>69.709999999999994</v>
      </c>
      <c r="F71" s="29">
        <v>0.75</v>
      </c>
      <c r="G71" s="21">
        <v>267.68</v>
      </c>
      <c r="H71" s="12">
        <f>G71-G73</f>
        <v>0</v>
      </c>
      <c r="I71" s="13">
        <f>((G71-G73)/G73)</f>
        <v>0</v>
      </c>
      <c r="J71" s="45">
        <v>189.69</v>
      </c>
      <c r="K71" s="51">
        <v>1</v>
      </c>
    </row>
    <row r="72" spans="1:11" ht="6" customHeight="1">
      <c r="A72" s="48"/>
      <c r="B72" s="30"/>
      <c r="C72" s="30"/>
      <c r="D72" s="31"/>
      <c r="E72" s="31"/>
      <c r="F72" s="32"/>
      <c r="G72" s="30"/>
      <c r="H72" s="30"/>
      <c r="I72" s="31"/>
      <c r="J72" s="48"/>
      <c r="K72" s="47"/>
    </row>
    <row r="73" spans="1:11" ht="32.25" customHeight="1">
      <c r="A73" s="9" t="s">
        <v>58</v>
      </c>
      <c r="B73" s="26">
        <v>155.25</v>
      </c>
      <c r="C73" s="18">
        <f>B73-B74</f>
        <v>23.110000000000014</v>
      </c>
      <c r="D73" s="19">
        <f>((B73-B74)/B74)</f>
        <v>0.17489026789768439</v>
      </c>
      <c r="E73" s="33">
        <v>69.709999999999994</v>
      </c>
      <c r="F73" s="27">
        <v>0.75</v>
      </c>
      <c r="G73" s="26">
        <v>267.68</v>
      </c>
      <c r="H73" s="18">
        <f>G73-G74</f>
        <v>39.860000000000014</v>
      </c>
      <c r="I73" s="19">
        <f>((G73-G74)/G74)</f>
        <v>0.17496268984285845</v>
      </c>
      <c r="J73" s="52">
        <v>189.69</v>
      </c>
      <c r="K73" s="50">
        <v>1</v>
      </c>
    </row>
    <row r="74" spans="1:11" ht="30.75" customHeight="1">
      <c r="A74" s="8" t="s">
        <v>59</v>
      </c>
      <c r="B74" s="21">
        <v>132.13999999999999</v>
      </c>
      <c r="C74" s="12">
        <f>B74-B75</f>
        <v>62.429999999999993</v>
      </c>
      <c r="D74" s="13">
        <f>((B74-B75)/B75)</f>
        <v>0.89556735045187197</v>
      </c>
      <c r="E74" s="28">
        <v>69.709999999999994</v>
      </c>
      <c r="F74" s="29">
        <v>0.75</v>
      </c>
      <c r="G74" s="21">
        <v>227.82</v>
      </c>
      <c r="H74" s="12">
        <f>G74-G75</f>
        <v>38.129999999999995</v>
      </c>
      <c r="I74" s="13">
        <f>((G74-G75)/G75)</f>
        <v>0.20101217776371974</v>
      </c>
      <c r="J74" s="45">
        <v>189.69</v>
      </c>
      <c r="K74" s="51">
        <v>1</v>
      </c>
    </row>
    <row r="75" spans="1:11" ht="24.95" customHeight="1">
      <c r="A75" s="6" t="s">
        <v>60</v>
      </c>
      <c r="B75" s="22">
        <v>69.709999999999994</v>
      </c>
      <c r="C75" s="22">
        <f>B75-B76</f>
        <v>11.879999999999995</v>
      </c>
      <c r="D75" s="23">
        <f>((B75-B76)/B76)</f>
        <v>0.20542970776413619</v>
      </c>
      <c r="E75" s="23"/>
      <c r="F75" s="32">
        <v>0.5</v>
      </c>
      <c r="G75" s="22">
        <v>189.69</v>
      </c>
      <c r="H75" s="22">
        <f>G75-G76</f>
        <v>19.449999999999989</v>
      </c>
      <c r="I75" s="23">
        <f>((G75-G76)/G76)</f>
        <v>0.11425046992481196</v>
      </c>
      <c r="J75" s="7"/>
    </row>
    <row r="76" spans="1:11" ht="24.95" customHeight="1">
      <c r="A76" s="6" t="s">
        <v>61</v>
      </c>
      <c r="B76" s="22">
        <v>57.83</v>
      </c>
      <c r="C76" s="22">
        <f>B76-B77</f>
        <v>0</v>
      </c>
      <c r="D76" s="23">
        <f>((B76-B77)/B77)</f>
        <v>0</v>
      </c>
      <c r="E76" s="23"/>
      <c r="F76" s="32">
        <v>0.5</v>
      </c>
      <c r="G76" s="22">
        <v>170.24</v>
      </c>
      <c r="H76" s="22">
        <f>G76-G77</f>
        <v>19.820000000000022</v>
      </c>
      <c r="I76" s="23">
        <f>((G76-G77)/G77)</f>
        <v>0.13176439303284154</v>
      </c>
      <c r="J76" s="7"/>
    </row>
    <row r="77" spans="1:11" ht="24.95" customHeight="1">
      <c r="A77" s="6" t="s">
        <v>62</v>
      </c>
      <c r="B77" s="22">
        <v>57.83</v>
      </c>
      <c r="C77" s="22">
        <f>B77-B78</f>
        <v>0.82999999999999829</v>
      </c>
      <c r="D77" s="23">
        <f>((B77-B78)/B78)</f>
        <v>1.45614035087719E-2</v>
      </c>
      <c r="E77" s="23"/>
      <c r="F77" s="32">
        <v>0.5</v>
      </c>
      <c r="G77" s="22">
        <v>150.41999999999999</v>
      </c>
      <c r="H77" s="22">
        <f>G77-G78</f>
        <v>65.419999999999987</v>
      </c>
      <c r="I77" s="23">
        <f>((G77-G78)/G78)</f>
        <v>0.76964705882352924</v>
      </c>
      <c r="J77" s="7"/>
    </row>
    <row r="78" spans="1:11" ht="24.95" customHeight="1">
      <c r="A78" s="6" t="s">
        <v>63</v>
      </c>
      <c r="B78" s="22">
        <v>57</v>
      </c>
      <c r="C78" s="22"/>
      <c r="D78" s="31"/>
      <c r="E78" s="31"/>
      <c r="F78" s="32">
        <v>0.5</v>
      </c>
      <c r="G78" s="22">
        <v>85</v>
      </c>
      <c r="H78" s="34"/>
      <c r="I78" s="35"/>
      <c r="J78" s="7"/>
    </row>
    <row r="79" spans="1:11" ht="18" customHeight="1">
      <c r="F79" s="3"/>
    </row>
    <row r="80" spans="1:11" ht="18" customHeight="1">
      <c r="A80" s="7"/>
    </row>
    <row r="81" spans="1:11">
      <c r="F81" s="4"/>
    </row>
    <row r="82" spans="1:11">
      <c r="A82" s="7"/>
      <c r="B82" s="7"/>
      <c r="C82" s="7"/>
      <c r="D82" s="7"/>
      <c r="E82" s="2"/>
      <c r="K82" s="7"/>
    </row>
    <row r="83" spans="1:11">
      <c r="A83" s="7"/>
      <c r="B83" s="7"/>
      <c r="C83" s="7"/>
      <c r="D83" s="7"/>
      <c r="E83" s="2"/>
      <c r="K83" s="7"/>
    </row>
    <row r="84" spans="1:11">
      <c r="A84" s="7"/>
      <c r="B84" s="7"/>
      <c r="C84" s="7"/>
      <c r="D84" s="7"/>
      <c r="K84" s="7"/>
    </row>
    <row r="85" spans="1:11">
      <c r="A85" s="7"/>
      <c r="B85" s="7"/>
      <c r="C85" s="7"/>
      <c r="D85" s="7"/>
      <c r="K85" s="7"/>
    </row>
    <row r="86" spans="1:11" ht="3.75" customHeight="1">
      <c r="A86" s="7"/>
      <c r="B86" s="7"/>
      <c r="C86" s="7"/>
      <c r="D86" s="7"/>
      <c r="K86" s="7"/>
    </row>
    <row r="87" spans="1:11">
      <c r="A87" s="7"/>
      <c r="B87" s="7"/>
      <c r="C87" s="7"/>
      <c r="D87" s="7"/>
      <c r="K87" s="7"/>
    </row>
    <row r="88" spans="1:11">
      <c r="A88" s="7"/>
      <c r="B88" s="53"/>
      <c r="C88" s="7"/>
      <c r="D88" s="7"/>
      <c r="K88" s="7"/>
    </row>
    <row r="89" spans="1:11">
      <c r="A89" s="7"/>
      <c r="B89" s="53"/>
      <c r="C89" s="7"/>
      <c r="D89" s="7"/>
      <c r="F89" s="97"/>
      <c r="G89" s="97"/>
      <c r="K89" s="7"/>
    </row>
    <row r="90" spans="1:11">
      <c r="B90" s="53"/>
      <c r="C90" s="7"/>
      <c r="D90" s="7"/>
      <c r="F90" s="57"/>
      <c r="G90" s="58"/>
      <c r="H90" s="54"/>
      <c r="K90" s="7"/>
    </row>
    <row r="91" spans="1:11">
      <c r="A91" s="43"/>
      <c r="B91" s="55"/>
      <c r="C91" s="56"/>
      <c r="F91" s="47"/>
      <c r="G91" s="47"/>
      <c r="H91" s="43"/>
      <c r="K91" s="7"/>
    </row>
    <row r="92" spans="1:11">
      <c r="A92" s="7"/>
      <c r="B92" s="55"/>
      <c r="C92" s="56"/>
      <c r="F92" s="57"/>
      <c r="G92" s="59"/>
      <c r="H92" s="43"/>
      <c r="K92" s="7"/>
    </row>
    <row r="93" spans="1:11">
      <c r="B93" s="55"/>
      <c r="C93" s="56"/>
      <c r="F93" s="60"/>
      <c r="G93" s="59"/>
      <c r="H93" s="43"/>
      <c r="K93" s="7"/>
    </row>
    <row r="94" spans="1:11">
      <c r="B94" s="55"/>
      <c r="C94" s="56"/>
      <c r="K94" s="7"/>
    </row>
  </sheetData>
  <mergeCells count="4">
    <mergeCell ref="G2:K2"/>
    <mergeCell ref="B2:F2"/>
    <mergeCell ref="A1:K1"/>
    <mergeCell ref="F89:G89"/>
  </mergeCells>
  <phoneticPr fontId="5" type="noConversion"/>
  <printOptions horizontalCentered="1"/>
  <pageMargins left="0" right="0" top="0.9" bottom="0.25" header="0.27" footer="0.28000000000000003"/>
  <pageSetup scale="85" orientation="portrait" r:id="rId1"/>
  <headerFooter alignWithMargins="0">
    <oddHeader>&amp;C&amp;"Times,Bold"&amp;12Ryan Walters
State Superintendent of Public Instruction
Oklahoma State Department of Education&amp;R&amp;"Times,Regular"&amp;10&amp;D</oddHeader>
    <oddFooter>&amp;L&amp;"Times,Regular"&amp;10&amp;F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8" ma:contentTypeDescription="Create a new document." ma:contentTypeScope="" ma:versionID="7040169308d7263d85acb5b4ed0fbe80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50f792af87da08ecd7035527bfad4cea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ab252108-1312-4126-8895-69de05005ca8">
      <Terms xmlns="http://schemas.microsoft.com/office/infopath/2007/PartnerControls"/>
    </lcf76f155ced4ddcb4097134ff3c332f>
    <_ip_UnifiedCompliancePolicyProperties xmlns="http://schemas.microsoft.com/sharepoint/v3" xsi:nil="true"/>
    <TaxCatchAll xmlns="6a36c8ef-8d2d-435b-aee1-e7e8dc8524ff" xsi:nil="true"/>
  </documentManagement>
</p:properties>
</file>

<file path=customXml/itemProps1.xml><?xml version="1.0" encoding="utf-8"?>
<ds:datastoreItem xmlns:ds="http://schemas.openxmlformats.org/officeDocument/2006/customXml" ds:itemID="{13EC369A-7965-4DF8-BD5C-00683A0DECB6}"/>
</file>

<file path=customXml/itemProps2.xml><?xml version="1.0" encoding="utf-8"?>
<ds:datastoreItem xmlns:ds="http://schemas.openxmlformats.org/officeDocument/2006/customXml" ds:itemID="{D689C7C9-71D3-4A1D-9B98-72F202AAA77E}"/>
</file>

<file path=customXml/itemProps3.xml><?xml version="1.0" encoding="utf-8"?>
<ds:datastoreItem xmlns:ds="http://schemas.openxmlformats.org/officeDocument/2006/customXml" ds:itemID="{7732DF11-4758-4E42-AA25-5E36F0646D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Renee McWaters</dc:creator>
  <cp:keywords/>
  <dc:description/>
  <cp:lastModifiedBy>Mitzi Perry</cp:lastModifiedBy>
  <cp:revision/>
  <dcterms:created xsi:type="dcterms:W3CDTF">2001-08-21T18:25:30Z</dcterms:created>
  <dcterms:modified xsi:type="dcterms:W3CDTF">2024-09-16T15:33:28Z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MediaServiceImageTags">
    <vt:lpwstr/>
  </property>
</Properties>
</file>